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Расходы (1)" sheetId="1" r:id="rId1"/>
    <sheet name="Численность (1)" sheetId="2" r:id="rId2"/>
    <sheet name="Справка (1)" sheetId="3" r:id="rId3"/>
    <sheet name="Автомобили (1)" sheetId="4" r:id="rId4"/>
  </sheets>
  <definedNames/>
  <calcPr fullCalcOnLoad="1"/>
</workbook>
</file>

<file path=xl/sharedStrings.xml><?xml version="1.0" encoding="utf-8"?>
<sst xmlns="http://schemas.openxmlformats.org/spreadsheetml/2006/main" count="286" uniqueCount="163">
  <si>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</si>
  <si>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</si>
  <si>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</si>
  <si>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</si>
  <si>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</si>
  <si>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</si>
  <si>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</si>
  <si>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</si>
  <si>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</si>
  <si>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</si>
  <si>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</si>
  <si>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</si>
  <si>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901</t>
  </si>
  <si>
    <t>по ОКТМО</t>
  </si>
  <si>
    <t xml:space="preserve">                             Наименование бюджета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</si>
  <si>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</si>
  <si>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</si>
  <si>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</si>
  <si>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</si>
  <si>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</si>
  <si>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</si>
  <si>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</si>
  <si>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</si>
  <si>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</si>
  <si>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</si>
  <si>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</si>
  <si>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</si>
  <si>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</si>
  <si>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</si>
  <si>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0104 0000000000 000-00452 Центральный аппарат</t>
  </si>
  <si>
    <t xml:space="preserve">утверждено (предусмотрено) на год     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</si>
  <si>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</si>
  <si>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</si>
  <si>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</si>
  <si>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на год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</si>
  <si>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</si>
  <si>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</si>
  <si>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</si>
  <si>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</si>
  <si>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</si>
  <si>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</si>
  <si>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</si>
  <si>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</si>
  <si>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</si>
  <si>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</si>
  <si>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</si>
  <si>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</si>
  <si>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</si>
  <si>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</si>
  <si>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</si>
  <si>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</si>
  <si>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</si>
  <si>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>другие выплаты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</si>
  <si>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</si>
  <si>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</si>
  <si>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</si>
  <si>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</si>
  <si>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</si>
  <si>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</si>
  <si>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</si>
  <si>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</si>
  <si>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</si>
  <si>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</si>
  <si>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</si>
  <si>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</si>
  <si>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</si>
  <si>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</si>
  <si>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</si>
  <si>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</si>
  <si>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</si>
  <si>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</si>
  <si>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</si>
  <si>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</si>
  <si>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</si>
  <si>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</si>
  <si>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</si>
  <si>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</si>
  <si>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</si>
  <si>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</si>
  <si>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</si>
  <si>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</si>
  <si>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</si>
  <si>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</si>
  <si>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</si>
  <si>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</si>
  <si>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</si>
  <si>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</si>
  <si>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</si>
  <si>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</si>
  <si>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</si>
  <si>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</si>
  <si>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</si>
  <si>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</si>
  <si>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</si>
  <si>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</si>
  <si>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</si>
  <si>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</si>
  <si>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</si>
  <si>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</si>
  <si>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</si>
  <si>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</si>
  <si>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</si>
  <si>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     периода</t>
  </si>
  <si>
    <t>фактически замещено должностей              на конец отчетного периода</t>
  </si>
  <si>
    <t>среднесписочная численность                   за отчетный период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</si>
  <si>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</si>
  <si>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</si>
  <si>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>среднесписочная численность                     за отчетный период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</si>
  <si>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</si>
  <si>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</si>
  <si>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>средне-списочная численность             за отчетный период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</si>
  <si>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</si>
  <si>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</si>
  <si>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>средне-списочная численность                за отчетный период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</si>
  <si>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</si>
  <si>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</si>
  <si>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</si>
  <si>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</si>
  <si>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</si>
  <si>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</si>
  <si>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</si>
  <si>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</si>
  <si>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</si>
  <si>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</si>
  <si>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</si>
  <si>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</si>
  <si>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</si>
  <si>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</si>
  <si>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</si>
  <si>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</si>
  <si>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</si>
  <si>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</si>
  <si>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</si>
  <si>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</si>
  <si>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</si>
  <si>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</si>
  <si>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</si>
  <si>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</si>
  <si>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</si>
  <si>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</si>
  <si>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</si>
  <si>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</si>
  <si>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</si>
  <si>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</si>
  <si>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</si>
  <si>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</si>
  <si>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</si>
  <si>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</si>
  <si>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</si>
  <si>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</si>
  <si>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</si>
  <si>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</si>
  <si>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</si>
  <si>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</si>
  <si>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</si>
  <si>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</si>
  <si>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</si>
  <si>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</si>
  <si>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</si>
  <si>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0203 0000000000 000-00768 Осуществление первичного воинского учета на территориях, где отсутствуют военные комиссариаты</t>
  </si>
  <si>
    <t>Шингаринское сельское поселение</t>
  </si>
  <si>
    <t>89629495</t>
  </si>
  <si>
    <t>на 1  января 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</si>
</sst>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8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9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b/>
      <sz val="9"/>
      <color rgb="FF000000"/>
      <name val="Times New Roman"/>
      <family val="0"/>
    </font>
    <font>
      <i/>
      <sz val="10"/>
      <color rgb="FF000000"/>
      <name val="Times New Roman"/>
      <family val="0"/>
    </font>
    <font>
      <sz val="10"/>
      <color rgb="FF000000"/>
      <name val="Arial"/>
      <family val="0"/>
    </font>
    <font>
      <b/>
      <sz val="10"/>
      <color rgb="FF000000"/>
      <name val="Arial Cyr"/>
      <family val="0"/>
    </font>
    <font>
      <b/>
      <u val="single"/>
      <sz val="10"/>
      <color rgb="FF000000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Arial Cyr"/>
      <family val="0"/>
    </font>
    <font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1">
      <alignment horizontal="left" wrapTex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2">
      <alignment horizontal="center" vertical="top"/>
      <protection/>
    </xf>
    <xf numFmtId="0" fontId="46" fillId="0" borderId="1">
      <alignment horizontal="center" vertical="top" wrapText="1"/>
      <protection/>
    </xf>
    <xf numFmtId="0" fontId="45" fillId="0" borderId="2">
      <alignment/>
      <protection/>
    </xf>
    <xf numFmtId="0" fontId="45" fillId="0" borderId="0">
      <alignment horizontal="center"/>
      <protection/>
    </xf>
    <xf numFmtId="0" fontId="47" fillId="0" borderId="3">
      <alignment horizontal="left" vertical="center" wrapText="1"/>
      <protection/>
    </xf>
    <xf numFmtId="0" fontId="47" fillId="0" borderId="3">
      <alignment horizontal="left" wrapText="1"/>
      <protection/>
    </xf>
    <xf numFmtId="2" fontId="45" fillId="0" borderId="4">
      <alignment horizontal="right" shrinkToFit="1"/>
      <protection/>
    </xf>
    <xf numFmtId="0" fontId="48" fillId="0" borderId="0">
      <alignment horizontal="center" vertical="center"/>
      <protection/>
    </xf>
    <xf numFmtId="0" fontId="49" fillId="0" borderId="0">
      <alignment horizontal="center"/>
      <protection/>
    </xf>
    <xf numFmtId="0" fontId="48" fillId="0" borderId="0">
      <alignment horizontal="right" vertical="center"/>
      <protection/>
    </xf>
    <xf numFmtId="0" fontId="47" fillId="0" borderId="0">
      <alignment horizontal="right"/>
      <protection/>
    </xf>
    <xf numFmtId="0" fontId="47" fillId="0" borderId="5">
      <alignment/>
      <protection/>
    </xf>
    <xf numFmtId="0" fontId="48" fillId="0" borderId="6">
      <alignment horizontal="right"/>
      <protection/>
    </xf>
    <xf numFmtId="0" fontId="47" fillId="0" borderId="6">
      <alignment horizontal="right"/>
      <protection/>
    </xf>
    <xf numFmtId="0" fontId="47" fillId="0" borderId="6">
      <alignment horizontal="right" vertical="center"/>
      <protection/>
    </xf>
    <xf numFmtId="0" fontId="47" fillId="0" borderId="6">
      <alignment horizontal="center" vertical="center"/>
      <protection/>
    </xf>
    <xf numFmtId="0" fontId="47" fillId="0" borderId="0">
      <alignment horizontal="right" vertical="center"/>
      <protection/>
    </xf>
    <xf numFmtId="0" fontId="45" fillId="0" borderId="0">
      <alignment vertical="center"/>
      <protection/>
    </xf>
    <xf numFmtId="0" fontId="50" fillId="0" borderId="0">
      <alignment horizontal="center" vertical="center"/>
      <protection/>
    </xf>
    <xf numFmtId="0" fontId="47" fillId="0" borderId="3">
      <alignment horizontal="right"/>
      <protection/>
    </xf>
    <xf numFmtId="0" fontId="47" fillId="0" borderId="7">
      <alignment horizontal="center"/>
      <protection/>
    </xf>
    <xf numFmtId="49" fontId="47" fillId="0" borderId="8">
      <alignment horizontal="center"/>
      <protection/>
    </xf>
    <xf numFmtId="49" fontId="47" fillId="0" borderId="9">
      <alignment horizontal="center"/>
      <protection/>
    </xf>
    <xf numFmtId="49" fontId="47" fillId="0" borderId="9">
      <alignment horizontal="center" vertical="center"/>
      <protection/>
    </xf>
    <xf numFmtId="49" fontId="47" fillId="0" borderId="10">
      <alignment horizontal="center" vertical="center"/>
      <protection/>
    </xf>
    <xf numFmtId="49" fontId="47" fillId="0" borderId="2">
      <alignment horizontal="center" vertical="center"/>
      <protection/>
    </xf>
    <xf numFmtId="0" fontId="51" fillId="0" borderId="3">
      <alignment horizontal="center"/>
      <protection/>
    </xf>
    <xf numFmtId="0" fontId="45" fillId="0" borderId="11">
      <alignment horizontal="center" vertical="top"/>
      <protection/>
    </xf>
    <xf numFmtId="0" fontId="46" fillId="0" borderId="11">
      <alignment horizontal="center" vertical="top" wrapText="1"/>
      <protection/>
    </xf>
    <xf numFmtId="0" fontId="52" fillId="0" borderId="11">
      <alignment horizontal="center" vertical="top" wrapText="1"/>
      <protection/>
    </xf>
    <xf numFmtId="49" fontId="45" fillId="0" borderId="12">
      <alignment horizontal="center" vertical="center"/>
      <protection/>
    </xf>
    <xf numFmtId="0" fontId="46" fillId="0" borderId="0">
      <alignment horizontal="left"/>
      <protection/>
    </xf>
    <xf numFmtId="0" fontId="53" fillId="0" borderId="0">
      <alignment horizontal="left" vertical="center"/>
      <protection/>
    </xf>
    <xf numFmtId="0" fontId="54" fillId="0" borderId="13">
      <alignment horizontal="left" vertical="center"/>
      <protection/>
    </xf>
    <xf numFmtId="0" fontId="45" fillId="0" borderId="14">
      <alignment/>
      <protection/>
    </xf>
    <xf numFmtId="49" fontId="45" fillId="0" borderId="14">
      <alignment horizontal="center" vertical="center"/>
      <protection/>
    </xf>
    <xf numFmtId="49" fontId="45" fillId="0" borderId="0">
      <alignment horizontal="center" vertical="center"/>
      <protection/>
    </xf>
    <xf numFmtId="0" fontId="45" fillId="0" borderId="13">
      <alignment/>
      <protection/>
    </xf>
    <xf numFmtId="0" fontId="52" fillId="0" borderId="15">
      <alignment horizontal="center" vertical="top" wrapText="1"/>
      <protection/>
    </xf>
    <xf numFmtId="0" fontId="46" fillId="0" borderId="15">
      <alignment horizontal="center" vertical="center" wrapText="1"/>
      <protection/>
    </xf>
    <xf numFmtId="0" fontId="48" fillId="0" borderId="16">
      <alignment horizontal="left" wrapText="1"/>
      <protection/>
    </xf>
    <xf numFmtId="0" fontId="48" fillId="0" borderId="17">
      <alignment horizontal="left" wrapText="1" indent="1"/>
      <protection/>
    </xf>
    <xf numFmtId="0" fontId="48" fillId="0" borderId="16">
      <alignment horizontal="left" wrapText="1" indent="1"/>
      <protection/>
    </xf>
    <xf numFmtId="0" fontId="52" fillId="0" borderId="16">
      <alignment horizontal="left" wrapText="1"/>
      <protection/>
    </xf>
    <xf numFmtId="0" fontId="46" fillId="0" borderId="18">
      <alignment/>
      <protection/>
    </xf>
    <xf numFmtId="49" fontId="46" fillId="0" borderId="7">
      <alignment horizontal="center" vertical="center" wrapText="1"/>
      <protection/>
    </xf>
    <xf numFmtId="49" fontId="52" fillId="0" borderId="19">
      <alignment horizontal="center"/>
      <protection/>
    </xf>
    <xf numFmtId="49" fontId="52" fillId="0" borderId="20">
      <alignment horizontal="center"/>
      <protection/>
    </xf>
    <xf numFmtId="0" fontId="46" fillId="0" borderId="2">
      <alignment/>
      <protection/>
    </xf>
    <xf numFmtId="172" fontId="46" fillId="0" borderId="21">
      <alignment horizontal="right" shrinkToFit="1"/>
      <protection/>
    </xf>
    <xf numFmtId="172" fontId="46" fillId="0" borderId="1">
      <alignment horizontal="right" shrinkToFit="1"/>
      <protection/>
    </xf>
    <xf numFmtId="172" fontId="46" fillId="0" borderId="22">
      <alignment horizontal="right" shrinkToFit="1"/>
      <protection/>
    </xf>
    <xf numFmtId="172" fontId="46" fillId="0" borderId="23">
      <alignment horizontal="right" shrinkToFit="1"/>
      <protection/>
    </xf>
    <xf numFmtId="172" fontId="46" fillId="0" borderId="7">
      <alignment horizontal="right" shrinkToFit="1"/>
      <protection/>
    </xf>
    <xf numFmtId="0" fontId="46" fillId="0" borderId="7">
      <alignment horizontal="center" vertical="center" wrapText="1"/>
      <protection/>
    </xf>
    <xf numFmtId="0" fontId="46" fillId="0" borderId="7">
      <alignment horizontal="center"/>
      <protection/>
    </xf>
    <xf numFmtId="0" fontId="52" fillId="0" borderId="0">
      <alignment horizontal="right"/>
      <protection/>
    </xf>
    <xf numFmtId="0" fontId="55" fillId="0" borderId="3">
      <alignment horizontal="center" wrapText="1"/>
      <protection/>
    </xf>
    <xf numFmtId="0" fontId="46" fillId="0" borderId="11">
      <alignment horizontal="center" vertical="top"/>
      <protection/>
    </xf>
    <xf numFmtId="0" fontId="46" fillId="0" borderId="12">
      <alignment horizontal="center"/>
      <protection/>
    </xf>
    <xf numFmtId="0" fontId="46" fillId="0" borderId="0">
      <alignment horizontal="left" vertical="center" wrapText="1"/>
      <protection/>
    </xf>
    <xf numFmtId="0" fontId="52" fillId="0" borderId="0">
      <alignment/>
      <protection/>
    </xf>
    <xf numFmtId="0" fontId="45" fillId="0" borderId="0">
      <alignment horizontal="center" vertical="center"/>
      <protection/>
    </xf>
    <xf numFmtId="0" fontId="46" fillId="0" borderId="13">
      <alignment/>
      <protection/>
    </xf>
    <xf numFmtId="0" fontId="46" fillId="0" borderId="0">
      <alignment horizontal="left" wrapText="1"/>
      <protection/>
    </xf>
    <xf numFmtId="0" fontId="46" fillId="0" borderId="0">
      <alignment wrapText="1"/>
      <protection/>
    </xf>
    <xf numFmtId="0" fontId="56" fillId="0" borderId="18">
      <alignment horizontal="left" wrapText="1"/>
      <protection/>
    </xf>
    <xf numFmtId="0" fontId="46" fillId="0" borderId="7">
      <alignment horizontal="center" vertical="center"/>
      <protection/>
    </xf>
    <xf numFmtId="0" fontId="52" fillId="0" borderId="24">
      <alignment horizontal="center" vertical="center"/>
      <protection/>
    </xf>
    <xf numFmtId="0" fontId="52" fillId="0" borderId="25">
      <alignment horizontal="center"/>
      <protection/>
    </xf>
    <xf numFmtId="0" fontId="46" fillId="0" borderId="26">
      <alignment horizontal="center"/>
      <protection/>
    </xf>
    <xf numFmtId="0" fontId="46" fillId="0" borderId="19">
      <alignment horizontal="center"/>
      <protection/>
    </xf>
    <xf numFmtId="0" fontId="46" fillId="0" borderId="25">
      <alignment horizontal="center"/>
      <protection/>
    </xf>
    <xf numFmtId="0" fontId="46" fillId="0" borderId="20">
      <alignment horizontal="center"/>
      <protection/>
    </xf>
    <xf numFmtId="0" fontId="56" fillId="0" borderId="2">
      <alignment horizontal="left" wrapText="1"/>
      <protection/>
    </xf>
    <xf numFmtId="4" fontId="45" fillId="0" borderId="21">
      <alignment horizontal="right" vertical="center" shrinkToFit="1"/>
      <protection/>
    </xf>
    <xf numFmtId="4" fontId="45" fillId="0" borderId="1">
      <alignment horizontal="right" vertical="center" shrinkToFit="1"/>
      <protection/>
    </xf>
    <xf numFmtId="4" fontId="45" fillId="0" borderId="22">
      <alignment horizontal="right" vertical="center" shrinkToFit="1"/>
      <protection/>
    </xf>
    <xf numFmtId="4" fontId="45" fillId="0" borderId="23">
      <alignment horizontal="right" vertical="center" shrinkToFit="1"/>
      <protection/>
    </xf>
    <xf numFmtId="4" fontId="45" fillId="0" borderId="7">
      <alignment horizontal="right" vertical="center" shrinkToFit="1"/>
      <protection/>
    </xf>
    <xf numFmtId="0" fontId="52" fillId="0" borderId="11">
      <alignment vertical="top"/>
      <protection/>
    </xf>
    <xf numFmtId="0" fontId="56" fillId="0" borderId="2">
      <alignment/>
      <protection/>
    </xf>
    <xf numFmtId="0" fontId="52" fillId="0" borderId="27">
      <alignment vertical="top"/>
      <protection/>
    </xf>
    <xf numFmtId="0" fontId="43" fillId="0" borderId="7">
      <alignment horizontal="center"/>
      <protection/>
    </xf>
    <xf numFmtId="0" fontId="52" fillId="0" borderId="18">
      <alignment vertical="top"/>
      <protection/>
    </xf>
    <xf numFmtId="0" fontId="43" fillId="0" borderId="28">
      <alignment horizontal="center"/>
      <protection/>
    </xf>
    <xf numFmtId="0" fontId="52" fillId="0" borderId="15">
      <alignment vertical="top"/>
      <protection/>
    </xf>
    <xf numFmtId="0" fontId="48" fillId="0" borderId="3">
      <alignment horizontal="center" vertical="center" wrapText="1"/>
      <protection/>
    </xf>
    <xf numFmtId="0" fontId="46" fillId="0" borderId="11">
      <alignment vertical="top"/>
      <protection/>
    </xf>
    <xf numFmtId="0" fontId="46" fillId="0" borderId="12">
      <alignment horizontal="center" vertical="center"/>
      <protection/>
    </xf>
    <xf numFmtId="0" fontId="57" fillId="0" borderId="3">
      <alignment wrapText="1"/>
      <protection/>
    </xf>
    <xf numFmtId="0" fontId="45" fillId="0" borderId="15">
      <alignment horizontal="center"/>
      <protection/>
    </xf>
    <xf numFmtId="0" fontId="46" fillId="0" borderId="16">
      <alignment horizontal="left" vertical="center" wrapText="1"/>
      <protection/>
    </xf>
    <xf numFmtId="0" fontId="46" fillId="0" borderId="16">
      <alignment horizontal="left" wrapText="1"/>
      <protection/>
    </xf>
    <xf numFmtId="0" fontId="57" fillId="0" borderId="27">
      <alignment wrapText="1"/>
      <protection/>
    </xf>
    <xf numFmtId="49" fontId="58" fillId="0" borderId="18">
      <alignment horizontal="left"/>
      <protection/>
    </xf>
    <xf numFmtId="0" fontId="59" fillId="0" borderId="0">
      <alignment horizontal="left" vertical="center"/>
      <protection/>
    </xf>
    <xf numFmtId="0" fontId="53" fillId="0" borderId="0">
      <alignment horizontal="center" vertical="top" wrapText="1"/>
      <protection/>
    </xf>
    <xf numFmtId="49" fontId="59" fillId="0" borderId="0">
      <alignment horizontal="left" vertical="top"/>
      <protection/>
    </xf>
    <xf numFmtId="49" fontId="59" fillId="0" borderId="0">
      <alignment vertical="center" wrapText="1"/>
      <protection/>
    </xf>
    <xf numFmtId="0" fontId="45" fillId="0" borderId="0">
      <alignment horizontal="center" vertical="top" wrapText="1"/>
      <protection/>
    </xf>
    <xf numFmtId="0" fontId="43" fillId="0" borderId="3">
      <alignment/>
      <protection/>
    </xf>
    <xf numFmtId="0" fontId="43" fillId="0" borderId="18">
      <alignment/>
      <protection/>
    </xf>
    <xf numFmtId="0" fontId="44" fillId="0" borderId="0">
      <alignment/>
      <protection/>
    </xf>
    <xf numFmtId="0" fontId="60" fillId="0" borderId="3">
      <alignment horizontal="center"/>
      <protection/>
    </xf>
    <xf numFmtId="0" fontId="45" fillId="0" borderId="7">
      <alignment horizontal="center"/>
      <protection/>
    </xf>
    <xf numFmtId="0" fontId="46" fillId="0" borderId="24">
      <alignment horizontal="center"/>
      <protection/>
    </xf>
    <xf numFmtId="0" fontId="60" fillId="0" borderId="29">
      <alignment horizontal="center"/>
      <protection/>
    </xf>
    <xf numFmtId="0" fontId="46" fillId="0" borderId="2">
      <alignment horizontal="center"/>
      <protection/>
    </xf>
    <xf numFmtId="0" fontId="46" fillId="0" borderId="0">
      <alignment horizontal="center" vertical="center" wrapText="1"/>
      <protection/>
    </xf>
    <xf numFmtId="0" fontId="61" fillId="20" borderId="0">
      <alignment/>
      <protection/>
    </xf>
    <xf numFmtId="0" fontId="43" fillId="0" borderId="0">
      <alignment/>
      <protection/>
    </xf>
    <xf numFmtId="49" fontId="59" fillId="0" borderId="0">
      <alignment horizontal="left" vertical="center"/>
      <protection/>
    </xf>
    <xf numFmtId="3" fontId="45" fillId="0" borderId="21">
      <alignment horizontal="right" shrinkToFit="1"/>
      <protection/>
    </xf>
    <xf numFmtId="3" fontId="45" fillId="0" borderId="1">
      <alignment horizontal="right" shrinkToFit="1"/>
      <protection/>
    </xf>
    <xf numFmtId="3" fontId="45" fillId="0" borderId="7">
      <alignment horizontal="right" shrinkToFit="1"/>
      <protection/>
    </xf>
    <xf numFmtId="3" fontId="45" fillId="0" borderId="2">
      <alignment horizontal="right" shrinkToFit="1"/>
      <protection/>
    </xf>
    <xf numFmtId="0" fontId="62" fillId="0" borderId="0">
      <alignment horizontal="center"/>
      <protection/>
    </xf>
    <xf numFmtId="0" fontId="63" fillId="0" borderId="0">
      <alignment horizontal="left" vertical="center" wrapText="1"/>
      <protection/>
    </xf>
    <xf numFmtId="0" fontId="64" fillId="0" borderId="0">
      <alignment horizontal="center" vertical="center" wrapText="1"/>
      <protection/>
    </xf>
    <xf numFmtId="0" fontId="65" fillId="0" borderId="0">
      <alignment horizontal="center" vertical="center"/>
      <protection/>
    </xf>
    <xf numFmtId="0" fontId="45" fillId="0" borderId="0">
      <alignment horizontal="left"/>
      <protection/>
    </xf>
    <xf numFmtId="0" fontId="46" fillId="0" borderId="3">
      <alignment horizontal="center"/>
      <protection/>
    </xf>
    <xf numFmtId="0" fontId="53" fillId="0" borderId="18">
      <alignment horizontal="center" vertical="top"/>
      <protection/>
    </xf>
    <xf numFmtId="0" fontId="45" fillId="0" borderId="3">
      <alignment horizontal="center" vertical="center"/>
      <protection/>
    </xf>
    <xf numFmtId="0" fontId="53" fillId="0" borderId="18">
      <alignment horizontal="center" vertical="top" wrapText="1"/>
      <protection/>
    </xf>
    <xf numFmtId="0" fontId="53" fillId="0" borderId="0">
      <alignment/>
      <protection/>
    </xf>
    <xf numFmtId="0" fontId="43" fillId="0" borderId="0">
      <alignment vertical="top"/>
      <protection/>
    </xf>
    <xf numFmtId="0" fontId="56" fillId="0" borderId="0">
      <alignment/>
      <protection/>
    </xf>
    <xf numFmtId="0" fontId="59" fillId="0" borderId="0">
      <alignment horizontal="left"/>
      <protection/>
    </xf>
    <xf numFmtId="0" fontId="45" fillId="0" borderId="0">
      <alignment horizontal="center" vertical="center"/>
      <protection/>
    </xf>
    <xf numFmtId="0" fontId="53" fillId="0" borderId="0">
      <alignment horizontal="center" vertical="top" wrapText="1"/>
      <protection/>
    </xf>
    <xf numFmtId="0" fontId="47" fillId="0" borderId="0">
      <alignment/>
      <protection/>
    </xf>
    <xf numFmtId="0" fontId="45" fillId="0" borderId="3">
      <alignment horizontal="left"/>
      <protection/>
    </xf>
    <xf numFmtId="0" fontId="45" fillId="0" borderId="18">
      <alignment horizontal="left"/>
      <protection/>
    </xf>
    <xf numFmtId="0" fontId="48" fillId="0" borderId="3">
      <alignment horizontal="center"/>
      <protection/>
    </xf>
    <xf numFmtId="0" fontId="48" fillId="0" borderId="29">
      <alignment horizontal="center"/>
      <protection/>
    </xf>
    <xf numFmtId="0" fontId="52" fillId="0" borderId="3">
      <alignment horizontal="center" vertical="center" wrapText="1"/>
      <protection/>
    </xf>
    <xf numFmtId="0" fontId="53" fillId="0" borderId="18">
      <alignment horizontal="center" vertical="top" wrapText="1"/>
      <protection/>
    </xf>
    <xf numFmtId="0" fontId="46" fillId="0" borderId="3">
      <alignment/>
      <protection/>
    </xf>
    <xf numFmtId="0" fontId="45" fillId="0" borderId="12">
      <alignment horizontal="center"/>
      <protection/>
    </xf>
    <xf numFmtId="0" fontId="46" fillId="0" borderId="29">
      <alignment/>
      <protection/>
    </xf>
    <xf numFmtId="0" fontId="59" fillId="0" borderId="0">
      <alignment horizontal="center"/>
      <protection/>
    </xf>
    <xf numFmtId="0" fontId="47" fillId="0" borderId="0">
      <alignment horizontal="left" vertical="center"/>
      <protection/>
    </xf>
    <xf numFmtId="0" fontId="43" fillId="0" borderId="0">
      <alignment horizontal="center" vertical="center"/>
      <protection/>
    </xf>
    <xf numFmtId="0" fontId="43" fillId="0" borderId="1">
      <alignment horizontal="left"/>
      <protection/>
    </xf>
    <xf numFmtId="0" fontId="47" fillId="0" borderId="0">
      <alignment vertical="center"/>
      <protection/>
    </xf>
    <xf numFmtId="0" fontId="44" fillId="0" borderId="0">
      <alignment/>
      <protection/>
    </xf>
    <xf numFmtId="0" fontId="64" fillId="0" borderId="0">
      <alignment horizontal="left" vertical="center"/>
      <protection/>
    </xf>
    <xf numFmtId="0" fontId="52" fillId="0" borderId="15">
      <alignment horizontal="center" vertical="top"/>
      <protection/>
    </xf>
    <xf numFmtId="0" fontId="45" fillId="0" borderId="15">
      <alignment horizontal="center" vertical="center"/>
      <protection/>
    </xf>
    <xf numFmtId="0" fontId="52" fillId="0" borderId="16">
      <alignment wrapText="1"/>
      <protection/>
    </xf>
    <xf numFmtId="0" fontId="46" fillId="0" borderId="30">
      <alignment horizontal="left" wrapText="1" indent="1"/>
      <protection/>
    </xf>
    <xf numFmtId="0" fontId="46" fillId="0" borderId="31">
      <alignment horizontal="left" wrapText="1" indent="1"/>
      <protection/>
    </xf>
    <xf numFmtId="0" fontId="46" fillId="0" borderId="32">
      <alignment horizontal="left" wrapText="1" indent="1"/>
      <protection/>
    </xf>
    <xf numFmtId="0" fontId="46" fillId="0" borderId="33">
      <alignment horizontal="left" wrapText="1" indent="1"/>
      <protection/>
    </xf>
    <xf numFmtId="0" fontId="60" fillId="0" borderId="33">
      <alignment horizontal="left" wrapText="1" indent="2"/>
      <protection/>
    </xf>
    <xf numFmtId="0" fontId="46" fillId="0" borderId="6">
      <alignment horizontal="left" wrapText="1" indent="1"/>
      <protection/>
    </xf>
    <xf numFmtId="0" fontId="60" fillId="0" borderId="34">
      <alignment horizontal="left" wrapText="1" indent="2"/>
      <protection/>
    </xf>
    <xf numFmtId="0" fontId="60" fillId="0" borderId="31">
      <alignment horizontal="left" wrapText="1" indent="2"/>
      <protection/>
    </xf>
    <xf numFmtId="0" fontId="60" fillId="0" borderId="32">
      <alignment horizontal="left" wrapText="1" indent="2"/>
      <protection/>
    </xf>
    <xf numFmtId="0" fontId="46" fillId="0" borderId="17">
      <alignment horizontal="left" wrapText="1" indent="1"/>
      <protection/>
    </xf>
    <xf numFmtId="0" fontId="59" fillId="0" borderId="16">
      <alignment wrapText="1"/>
      <protection/>
    </xf>
    <xf numFmtId="0" fontId="59" fillId="0" borderId="30">
      <alignment wrapText="1"/>
      <protection/>
    </xf>
    <xf numFmtId="0" fontId="59" fillId="0" borderId="17">
      <alignment wrapText="1"/>
      <protection/>
    </xf>
    <xf numFmtId="0" fontId="59" fillId="0" borderId="18">
      <alignment vertical="center" wrapText="1"/>
      <protection/>
    </xf>
    <xf numFmtId="0" fontId="46" fillId="0" borderId="0">
      <alignment horizontal="left" vertical="center"/>
      <protection/>
    </xf>
    <xf numFmtId="0" fontId="46" fillId="0" borderId="0">
      <alignment/>
      <protection/>
    </xf>
    <xf numFmtId="49" fontId="45" fillId="0" borderId="0">
      <alignment/>
      <protection/>
    </xf>
    <xf numFmtId="0" fontId="47" fillId="0" borderId="0">
      <alignment horizontal="left"/>
      <protection/>
    </xf>
    <xf numFmtId="49" fontId="47" fillId="0" borderId="0">
      <alignment vertical="center"/>
      <protection/>
    </xf>
    <xf numFmtId="0" fontId="46" fillId="0" borderId="0">
      <alignment vertical="center"/>
      <protection/>
    </xf>
    <xf numFmtId="49" fontId="52" fillId="0" borderId="1">
      <alignment horizontal="center" vertical="top" wrapText="1"/>
      <protection/>
    </xf>
    <xf numFmtId="49" fontId="45" fillId="0" borderId="7">
      <alignment horizontal="center" vertical="center"/>
      <protection/>
    </xf>
    <xf numFmtId="49" fontId="52" fillId="0" borderId="24">
      <alignment horizontal="center"/>
      <protection/>
    </xf>
    <xf numFmtId="0" fontId="45" fillId="0" borderId="26">
      <alignment/>
      <protection/>
    </xf>
    <xf numFmtId="49" fontId="46" fillId="0" borderId="35">
      <alignment horizontal="center"/>
      <protection/>
    </xf>
    <xf numFmtId="49" fontId="46" fillId="0" borderId="36">
      <alignment horizontal="center"/>
      <protection/>
    </xf>
    <xf numFmtId="49" fontId="52" fillId="0" borderId="25">
      <alignment horizontal="center"/>
      <protection/>
    </xf>
    <xf numFmtId="49" fontId="46" fillId="0" borderId="26">
      <alignment horizontal="center"/>
      <protection/>
    </xf>
    <xf numFmtId="49" fontId="46" fillId="0" borderId="37">
      <alignment horizontal="center"/>
      <protection/>
    </xf>
    <xf numFmtId="49" fontId="60" fillId="0" borderId="37">
      <alignment horizontal="center"/>
      <protection/>
    </xf>
    <xf numFmtId="49" fontId="52" fillId="0" borderId="26">
      <alignment horizontal="center"/>
      <protection/>
    </xf>
    <xf numFmtId="0" fontId="45" fillId="0" borderId="38">
      <alignment horizontal="left" vertical="top"/>
      <protection/>
    </xf>
    <xf numFmtId="0" fontId="45" fillId="0" borderId="39">
      <alignment horizontal="left" vertical="top"/>
      <protection/>
    </xf>
    <xf numFmtId="49" fontId="46" fillId="0" borderId="19">
      <alignment horizontal="center"/>
      <protection/>
    </xf>
    <xf numFmtId="49" fontId="52" fillId="0" borderId="40">
      <alignment horizontal="center"/>
      <protection/>
    </xf>
    <xf numFmtId="49" fontId="59" fillId="0" borderId="2">
      <alignment horizontal="center"/>
      <protection/>
    </xf>
    <xf numFmtId="49" fontId="46" fillId="0" borderId="0">
      <alignment vertical="center"/>
      <protection/>
    </xf>
    <xf numFmtId="0" fontId="45" fillId="0" borderId="0">
      <alignment/>
      <protection/>
    </xf>
    <xf numFmtId="0" fontId="47" fillId="0" borderId="0">
      <alignment horizontal="center" vertical="center"/>
      <protection/>
    </xf>
    <xf numFmtId="0" fontId="47" fillId="0" borderId="18">
      <alignment horizontal="left" vertical="center"/>
      <protection/>
    </xf>
    <xf numFmtId="0" fontId="66" fillId="0" borderId="18">
      <alignment/>
      <protection/>
    </xf>
    <xf numFmtId="0" fontId="52" fillId="0" borderId="1">
      <alignment horizontal="center" vertical="top" wrapText="1"/>
      <protection/>
    </xf>
    <xf numFmtId="2" fontId="45" fillId="0" borderId="21">
      <alignment horizontal="center"/>
      <protection/>
    </xf>
    <xf numFmtId="2" fontId="45" fillId="0" borderId="22">
      <alignment/>
      <protection/>
    </xf>
    <xf numFmtId="2" fontId="45" fillId="0" borderId="41">
      <alignment horizontal="center"/>
      <protection/>
    </xf>
    <xf numFmtId="2" fontId="45" fillId="0" borderId="42">
      <alignment horizontal="center"/>
      <protection/>
    </xf>
    <xf numFmtId="2" fontId="45" fillId="0" borderId="1">
      <alignment horizontal="center"/>
      <protection/>
    </xf>
    <xf numFmtId="2" fontId="45" fillId="0" borderId="22">
      <alignment horizontal="center"/>
      <protection/>
    </xf>
    <xf numFmtId="2" fontId="45" fillId="0" borderId="43">
      <alignment horizontal="center"/>
      <protection/>
    </xf>
    <xf numFmtId="4" fontId="45" fillId="0" borderId="1">
      <alignment horizontal="right" shrinkToFit="1"/>
      <protection/>
    </xf>
    <xf numFmtId="2" fontId="45" fillId="0" borderId="4">
      <alignment horizontal="left"/>
      <protection/>
    </xf>
    <xf numFmtId="2" fontId="45" fillId="0" borderId="44">
      <alignment horizontal="left"/>
      <protection/>
    </xf>
    <xf numFmtId="2" fontId="45" fillId="0" borderId="23">
      <alignment horizontal="center"/>
      <protection/>
    </xf>
    <xf numFmtId="4" fontId="45" fillId="0" borderId="45">
      <alignment horizontal="right" shrinkToFit="1"/>
      <protection/>
    </xf>
    <xf numFmtId="2" fontId="45" fillId="0" borderId="46">
      <alignment horizontal="center"/>
      <protection/>
    </xf>
    <xf numFmtId="49" fontId="45" fillId="0" borderId="2">
      <alignment horizontal="center"/>
      <protection/>
    </xf>
    <xf numFmtId="4" fontId="45" fillId="0" borderId="43">
      <alignment horizontal="right" shrinkToFit="1"/>
      <protection/>
    </xf>
    <xf numFmtId="4" fontId="45" fillId="0" borderId="44">
      <alignment horizontal="right" shrinkToFit="1"/>
      <protection/>
    </xf>
    <xf numFmtId="4" fontId="45" fillId="0" borderId="41">
      <alignment horizontal="right" shrinkToFit="1"/>
      <protection/>
    </xf>
    <xf numFmtId="4" fontId="45" fillId="0" borderId="42">
      <alignment horizontal="right" shrinkToFit="1"/>
      <protection/>
    </xf>
    <xf numFmtId="0" fontId="66" fillId="0" borderId="0">
      <alignment horizontal="left" vertical="center"/>
      <protection/>
    </xf>
    <xf numFmtId="0" fontId="64" fillId="0" borderId="0">
      <alignment vertical="center"/>
      <protection/>
    </xf>
    <xf numFmtId="0" fontId="52" fillId="0" borderId="1">
      <alignment horizontal="center" vertical="top"/>
      <protection/>
    </xf>
    <xf numFmtId="4" fontId="45" fillId="0" borderId="21">
      <alignment horizontal="right" shrinkToFit="1"/>
      <protection/>
    </xf>
    <xf numFmtId="2" fontId="45" fillId="0" borderId="22">
      <alignment horizontal="right" shrinkToFit="1"/>
      <protection/>
    </xf>
    <xf numFmtId="4" fontId="45" fillId="0" borderId="22">
      <alignment horizontal="right" shrinkToFit="1"/>
      <protection/>
    </xf>
    <xf numFmtId="4" fontId="45" fillId="0" borderId="4">
      <alignment horizontal="right" shrinkToFit="1"/>
      <protection/>
    </xf>
    <xf numFmtId="4" fontId="45" fillId="0" borderId="23">
      <alignment horizontal="right" shrinkToFit="1"/>
      <protection/>
    </xf>
    <xf numFmtId="4" fontId="45" fillId="0" borderId="28">
      <alignment horizontal="right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67" fillId="27" borderId="47" applyNumberFormat="0" applyAlignment="0" applyProtection="0"/>
    <xf numFmtId="0" fontId="68" fillId="28" borderId="48" applyNumberFormat="0" applyAlignment="0" applyProtection="0"/>
    <xf numFmtId="0" fontId="69" fillId="28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49" applyNumberFormat="0" applyFill="0" applyAlignment="0" applyProtection="0"/>
    <xf numFmtId="0" fontId="71" fillId="0" borderId="50" applyNumberFormat="0" applyFill="0" applyAlignment="0" applyProtection="0"/>
    <xf numFmtId="0" fontId="72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2" applyNumberFormat="0" applyFill="0" applyAlignment="0" applyProtection="0"/>
    <xf numFmtId="0" fontId="74" fillId="29" borderId="53" applyNumberFormat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2" borderId="54" applyNumberFormat="0" applyFont="0" applyAlignment="0" applyProtection="0"/>
    <xf numFmtId="9" fontId="0" fillId="0" borderId="0" applyFont="0" applyFill="0" applyBorder="0" applyAlignment="0" applyProtection="0"/>
    <xf numFmtId="0" fontId="79" fillId="0" borderId="55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160" applyNumberFormat="1" applyProtection="1">
      <alignment horizontal="left"/>
      <protection/>
    </xf>
    <xf numFmtId="49" fontId="45" fillId="0" borderId="0" xfId="207" applyProtection="1">
      <alignment/>
      <protection/>
    </xf>
    <xf numFmtId="0" fontId="45" fillId="0" borderId="0" xfId="228" applyNumberFormat="1" applyProtection="1">
      <alignment/>
      <protection/>
    </xf>
    <xf numFmtId="0" fontId="53" fillId="0" borderId="0" xfId="71" applyNumberFormat="1" applyProtection="1">
      <alignment horizontal="left" vertical="center"/>
      <protection/>
    </xf>
    <xf numFmtId="0" fontId="45" fillId="0" borderId="0" xfId="42" applyNumberFormat="1" applyProtection="1">
      <alignment horizontal="center"/>
      <protection/>
    </xf>
    <xf numFmtId="0" fontId="44" fillId="0" borderId="0" xfId="186" applyNumberFormat="1" applyProtection="1">
      <alignment/>
      <protection/>
    </xf>
    <xf numFmtId="0" fontId="47" fillId="0" borderId="0" xfId="49" applyNumberFormat="1" applyProtection="1">
      <alignment horizontal="right"/>
      <protection/>
    </xf>
    <xf numFmtId="0" fontId="47" fillId="0" borderId="3" xfId="58" applyNumberFormat="1" applyProtection="1">
      <alignment horizontal="right"/>
      <protection/>
    </xf>
    <xf numFmtId="0" fontId="47" fillId="0" borderId="5" xfId="50" applyNumberFormat="1" applyProtection="1">
      <alignment/>
      <protection/>
    </xf>
    <xf numFmtId="0" fontId="47" fillId="0" borderId="7" xfId="59" applyNumberFormat="1" applyProtection="1">
      <alignment horizontal="center"/>
      <protection/>
    </xf>
    <xf numFmtId="0" fontId="54" fillId="0" borderId="13" xfId="72" applyNumberFormat="1" applyProtection="1">
      <alignment horizontal="left" vertical="center"/>
      <protection/>
    </xf>
    <xf numFmtId="0" fontId="47" fillId="0" borderId="0" xfId="171" applyNumberFormat="1" applyProtection="1">
      <alignment/>
      <protection/>
    </xf>
    <xf numFmtId="0" fontId="48" fillId="0" borderId="0" xfId="48" applyNumberFormat="1" applyProtection="1">
      <alignment horizontal="right" vertical="center"/>
      <protection/>
    </xf>
    <xf numFmtId="0" fontId="48" fillId="0" borderId="6" xfId="51" applyNumberFormat="1" applyProtection="1">
      <alignment horizontal="right"/>
      <protection/>
    </xf>
    <xf numFmtId="49" fontId="47" fillId="0" borderId="8" xfId="60" applyProtection="1">
      <alignment horizontal="center"/>
      <protection/>
    </xf>
    <xf numFmtId="0" fontId="45" fillId="0" borderId="14" xfId="73" applyNumberFormat="1" applyProtection="1">
      <alignment/>
      <protection/>
    </xf>
    <xf numFmtId="0" fontId="47" fillId="0" borderId="6" xfId="52" applyNumberFormat="1" applyProtection="1">
      <alignment horizontal="right"/>
      <protection/>
    </xf>
    <xf numFmtId="49" fontId="47" fillId="0" borderId="9" xfId="61" applyProtection="1">
      <alignment horizontal="center"/>
      <protection/>
    </xf>
    <xf numFmtId="49" fontId="47" fillId="0" borderId="9" xfId="62" applyProtection="1">
      <alignment horizontal="center" vertical="center"/>
      <protection/>
    </xf>
    <xf numFmtId="0" fontId="47" fillId="0" borderId="0" xfId="182" applyNumberFormat="1" applyProtection="1">
      <alignment horizontal="left" vertical="center"/>
      <protection/>
    </xf>
    <xf numFmtId="0" fontId="47" fillId="0" borderId="0" xfId="185" applyNumberFormat="1" applyProtection="1">
      <alignment vertical="center"/>
      <protection/>
    </xf>
    <xf numFmtId="0" fontId="47" fillId="0" borderId="6" xfId="53" applyNumberFormat="1" applyProtection="1">
      <alignment horizontal="right" vertical="center"/>
      <protection/>
    </xf>
    <xf numFmtId="49" fontId="45" fillId="0" borderId="14" xfId="74" applyProtection="1">
      <alignment horizontal="center" vertical="center"/>
      <protection/>
    </xf>
    <xf numFmtId="0" fontId="47" fillId="0" borderId="18" xfId="230" applyNumberFormat="1" applyProtection="1">
      <alignment horizontal="left" vertical="center"/>
      <protection/>
    </xf>
    <xf numFmtId="0" fontId="66" fillId="0" borderId="0" xfId="251" applyNumberFormat="1" applyProtection="1">
      <alignment horizontal="left" vertical="center"/>
      <protection/>
    </xf>
    <xf numFmtId="0" fontId="66" fillId="0" borderId="18" xfId="231" applyNumberFormat="1" applyProtection="1">
      <alignment/>
      <protection/>
    </xf>
    <xf numFmtId="49" fontId="47" fillId="0" borderId="0" xfId="209" applyProtection="1">
      <alignment vertical="center"/>
      <protection/>
    </xf>
    <xf numFmtId="0" fontId="47" fillId="0" borderId="6" xfId="54" applyNumberFormat="1" applyProtection="1">
      <alignment horizontal="center" vertical="center"/>
      <protection/>
    </xf>
    <xf numFmtId="49" fontId="47" fillId="0" borderId="10" xfId="63" applyProtection="1">
      <alignment horizontal="center" vertical="center"/>
      <protection/>
    </xf>
    <xf numFmtId="0" fontId="64" fillId="0" borderId="0" xfId="187" applyNumberFormat="1" applyProtection="1">
      <alignment horizontal="left" vertical="center"/>
      <protection/>
    </xf>
    <xf numFmtId="0" fontId="46" fillId="0" borderId="0" xfId="210" applyNumberFormat="1" applyProtection="1">
      <alignment vertical="center"/>
      <protection/>
    </xf>
    <xf numFmtId="0" fontId="64" fillId="0" borderId="0" xfId="252" applyNumberFormat="1" applyProtection="1">
      <alignment vertical="center"/>
      <protection/>
    </xf>
    <xf numFmtId="0" fontId="47" fillId="0" borderId="0" xfId="55" applyNumberFormat="1" applyProtection="1">
      <alignment horizontal="right" vertical="center"/>
      <protection/>
    </xf>
    <xf numFmtId="49" fontId="47" fillId="0" borderId="2" xfId="64" applyProtection="1">
      <alignment horizontal="center" vertical="center"/>
      <protection/>
    </xf>
    <xf numFmtId="49" fontId="45" fillId="0" borderId="0" xfId="75" applyProtection="1">
      <alignment horizontal="center" vertical="center"/>
      <protection/>
    </xf>
    <xf numFmtId="49" fontId="52" fillId="0" borderId="1" xfId="211" applyProtection="1">
      <alignment horizontal="center" vertical="top" wrapText="1"/>
      <protection/>
    </xf>
    <xf numFmtId="0" fontId="45" fillId="0" borderId="0" xfId="56" applyNumberFormat="1" applyProtection="1">
      <alignment vertical="center"/>
      <protection/>
    </xf>
    <xf numFmtId="0" fontId="46" fillId="0" borderId="1" xfId="40" applyNumberFormat="1" applyProtection="1">
      <alignment horizontal="center" vertical="top" wrapText="1"/>
      <protection/>
    </xf>
    <xf numFmtId="0" fontId="52" fillId="0" borderId="1" xfId="232" applyNumberFormat="1" applyProtection="1">
      <alignment horizontal="center" vertical="top" wrapText="1"/>
      <protection/>
    </xf>
    <xf numFmtId="0" fontId="52" fillId="0" borderId="11" xfId="68" applyNumberFormat="1" applyProtection="1">
      <alignment horizontal="center" vertical="top" wrapText="1"/>
      <protection/>
    </xf>
    <xf numFmtId="0" fontId="45" fillId="0" borderId="15" xfId="189" applyNumberFormat="1" applyProtection="1">
      <alignment horizontal="center" vertical="center"/>
      <protection/>
    </xf>
    <xf numFmtId="49" fontId="45" fillId="0" borderId="7" xfId="212" applyProtection="1">
      <alignment horizontal="center" vertical="center"/>
      <protection/>
    </xf>
    <xf numFmtId="49" fontId="45" fillId="0" borderId="12" xfId="69" applyProtection="1">
      <alignment horizontal="center" vertical="center"/>
      <protection/>
    </xf>
    <xf numFmtId="0" fontId="52" fillId="0" borderId="16" xfId="190" applyNumberFormat="1" applyProtection="1">
      <alignment wrapText="1"/>
      <protection/>
    </xf>
    <xf numFmtId="49" fontId="52" fillId="0" borderId="24" xfId="213" applyProtection="1">
      <alignment horizontal="center"/>
      <protection/>
    </xf>
    <xf numFmtId="2" fontId="45" fillId="0" borderId="21" xfId="233" applyProtection="1">
      <alignment horizontal="center"/>
      <protection/>
    </xf>
    <xf numFmtId="4" fontId="45" fillId="0" borderId="21" xfId="254" applyProtection="1">
      <alignment horizontal="right" shrinkToFit="1"/>
      <protection/>
    </xf>
    <xf numFmtId="0" fontId="45" fillId="0" borderId="13" xfId="76" applyNumberFormat="1" applyProtection="1">
      <alignment/>
      <protection/>
    </xf>
    <xf numFmtId="0" fontId="46" fillId="0" borderId="30" xfId="191" applyNumberFormat="1" applyProtection="1">
      <alignment horizontal="left" wrapText="1" indent="1"/>
      <protection/>
    </xf>
    <xf numFmtId="0" fontId="45" fillId="0" borderId="26" xfId="214" applyNumberFormat="1" applyProtection="1">
      <alignment/>
      <protection/>
    </xf>
    <xf numFmtId="2" fontId="45" fillId="0" borderId="22" xfId="234" applyProtection="1">
      <alignment/>
      <protection/>
    </xf>
    <xf numFmtId="4" fontId="45" fillId="0" borderId="22" xfId="256" applyProtection="1">
      <alignment horizontal="right" shrinkToFit="1"/>
      <protection/>
    </xf>
    <xf numFmtId="0" fontId="46" fillId="0" borderId="31" xfId="192" applyNumberFormat="1" applyProtection="1">
      <alignment horizontal="left" wrapText="1" indent="1"/>
      <protection/>
    </xf>
    <xf numFmtId="49" fontId="46" fillId="0" borderId="35" xfId="215" applyProtection="1">
      <alignment horizontal="center"/>
      <protection/>
    </xf>
    <xf numFmtId="2" fontId="45" fillId="0" borderId="41" xfId="235" applyProtection="1">
      <alignment horizontal="center"/>
      <protection/>
    </xf>
    <xf numFmtId="4" fontId="45" fillId="0" borderId="41" xfId="249" applyProtection="1">
      <alignment horizontal="right" shrinkToFit="1"/>
      <protection/>
    </xf>
    <xf numFmtId="0" fontId="46" fillId="0" borderId="32" xfId="193" applyNumberFormat="1" applyProtection="1">
      <alignment horizontal="left" wrapText="1" indent="1"/>
      <protection/>
    </xf>
    <xf numFmtId="49" fontId="46" fillId="0" borderId="36" xfId="216" applyProtection="1">
      <alignment horizontal="center"/>
      <protection/>
    </xf>
    <xf numFmtId="2" fontId="45" fillId="0" borderId="42" xfId="236" applyProtection="1">
      <alignment horizontal="center"/>
      <protection/>
    </xf>
    <xf numFmtId="4" fontId="45" fillId="0" borderId="42" xfId="250" applyProtection="1">
      <alignment horizontal="right" shrinkToFit="1"/>
      <protection/>
    </xf>
    <xf numFmtId="49" fontId="52" fillId="0" borderId="25" xfId="217" applyProtection="1">
      <alignment horizontal="center"/>
      <protection/>
    </xf>
    <xf numFmtId="2" fontId="45" fillId="0" borderId="1" xfId="237" applyProtection="1">
      <alignment horizontal="center"/>
      <protection/>
    </xf>
    <xf numFmtId="4" fontId="45" fillId="0" borderId="1" xfId="240" applyProtection="1">
      <alignment horizontal="right" shrinkToFit="1"/>
      <protection/>
    </xf>
    <xf numFmtId="49" fontId="46" fillId="0" borderId="26" xfId="218" applyProtection="1">
      <alignment horizontal="center"/>
      <protection/>
    </xf>
    <xf numFmtId="2" fontId="45" fillId="0" borderId="22" xfId="238" applyProtection="1">
      <alignment horizontal="center"/>
      <protection/>
    </xf>
    <xf numFmtId="0" fontId="46" fillId="0" borderId="33" xfId="194" applyNumberFormat="1" applyProtection="1">
      <alignment horizontal="left" wrapText="1" indent="1"/>
      <protection/>
    </xf>
    <xf numFmtId="49" fontId="46" fillId="0" borderId="37" xfId="219" applyProtection="1">
      <alignment horizontal="center"/>
      <protection/>
    </xf>
    <xf numFmtId="2" fontId="45" fillId="0" borderId="43" xfId="239" applyProtection="1">
      <alignment horizontal="center"/>
      <protection/>
    </xf>
    <xf numFmtId="4" fontId="45" fillId="0" borderId="43" xfId="247" applyProtection="1">
      <alignment horizontal="right" shrinkToFit="1"/>
      <protection/>
    </xf>
    <xf numFmtId="0" fontId="60" fillId="0" borderId="33" xfId="195" applyNumberFormat="1" applyProtection="1">
      <alignment horizontal="left" wrapText="1" indent="2"/>
      <protection/>
    </xf>
    <xf numFmtId="49" fontId="60" fillId="0" borderId="37" xfId="220" applyProtection="1">
      <alignment horizontal="center"/>
      <protection/>
    </xf>
    <xf numFmtId="49" fontId="52" fillId="0" borderId="26" xfId="221" applyProtection="1">
      <alignment horizontal="center"/>
      <protection/>
    </xf>
    <xf numFmtId="0" fontId="46" fillId="0" borderId="6" xfId="196" applyNumberFormat="1" applyProtection="1">
      <alignment horizontal="left" wrapText="1" indent="1"/>
      <protection/>
    </xf>
    <xf numFmtId="0" fontId="45" fillId="0" borderId="38" xfId="222" applyNumberFormat="1" applyProtection="1">
      <alignment horizontal="left" vertical="top"/>
      <protection/>
    </xf>
    <xf numFmtId="2" fontId="45" fillId="0" borderId="4" xfId="241" applyProtection="1">
      <alignment horizontal="left"/>
      <protection/>
    </xf>
    <xf numFmtId="4" fontId="45" fillId="0" borderId="4" xfId="257" applyProtection="1">
      <alignment horizontal="right" shrinkToFit="1"/>
      <protection/>
    </xf>
    <xf numFmtId="0" fontId="60" fillId="0" borderId="34" xfId="197" applyNumberFormat="1" applyProtection="1">
      <alignment horizontal="left" wrapText="1" indent="2"/>
      <protection/>
    </xf>
    <xf numFmtId="0" fontId="45" fillId="0" borderId="39" xfId="223" applyNumberFormat="1" applyProtection="1">
      <alignment horizontal="left" vertical="top"/>
      <protection/>
    </xf>
    <xf numFmtId="2" fontId="45" fillId="0" borderId="44" xfId="242" applyProtection="1">
      <alignment horizontal="left"/>
      <protection/>
    </xf>
    <xf numFmtId="4" fontId="45" fillId="0" borderId="44" xfId="248" applyProtection="1">
      <alignment horizontal="right" shrinkToFit="1"/>
      <protection/>
    </xf>
    <xf numFmtId="0" fontId="60" fillId="0" borderId="31" xfId="198" applyNumberFormat="1" applyProtection="1">
      <alignment horizontal="left" wrapText="1" indent="2"/>
      <protection/>
    </xf>
    <xf numFmtId="0" fontId="60" fillId="0" borderId="32" xfId="199" applyNumberFormat="1" applyProtection="1">
      <alignment horizontal="left" wrapText="1" indent="2"/>
      <protection/>
    </xf>
    <xf numFmtId="0" fontId="46" fillId="0" borderId="17" xfId="200" applyNumberFormat="1" applyProtection="1">
      <alignment horizontal="left" wrapText="1" indent="1"/>
      <protection/>
    </xf>
    <xf numFmtId="49" fontId="46" fillId="0" borderId="19" xfId="224" applyProtection="1">
      <alignment horizontal="center"/>
      <protection/>
    </xf>
    <xf numFmtId="2" fontId="45" fillId="0" borderId="23" xfId="243" applyProtection="1">
      <alignment horizontal="center"/>
      <protection/>
    </xf>
    <xf numFmtId="4" fontId="45" fillId="0" borderId="23" xfId="258" applyProtection="1">
      <alignment horizontal="right" shrinkToFit="1"/>
      <protection/>
    </xf>
    <xf numFmtId="0" fontId="59" fillId="0" borderId="16" xfId="201" applyNumberFormat="1" applyProtection="1">
      <alignment wrapText="1"/>
      <protection/>
    </xf>
    <xf numFmtId="0" fontId="59" fillId="0" borderId="30" xfId="202" applyNumberFormat="1" applyProtection="1">
      <alignment wrapText="1"/>
      <protection/>
    </xf>
    <xf numFmtId="4" fontId="45" fillId="0" borderId="45" xfId="244" applyProtection="1">
      <alignment horizontal="right" shrinkToFit="1"/>
      <protection/>
    </xf>
    <xf numFmtId="0" fontId="59" fillId="0" borderId="17" xfId="203" applyNumberFormat="1" applyProtection="1">
      <alignment wrapText="1"/>
      <protection/>
    </xf>
    <xf numFmtId="49" fontId="52" fillId="0" borderId="40" xfId="225" applyProtection="1">
      <alignment horizontal="center"/>
      <protection/>
    </xf>
    <xf numFmtId="2" fontId="45" fillId="0" borderId="46" xfId="245" applyProtection="1">
      <alignment horizontal="center"/>
      <protection/>
    </xf>
    <xf numFmtId="4" fontId="45" fillId="0" borderId="28" xfId="259" applyProtection="1">
      <alignment horizontal="right" shrinkToFit="1"/>
      <protection/>
    </xf>
    <xf numFmtId="0" fontId="59" fillId="0" borderId="18" xfId="204" applyNumberFormat="1" applyProtection="1">
      <alignment vertical="center" wrapText="1"/>
      <protection/>
    </xf>
    <xf numFmtId="49" fontId="59" fillId="0" borderId="2" xfId="226" applyProtection="1">
      <alignment horizontal="center"/>
      <protection/>
    </xf>
    <xf numFmtId="49" fontId="45" fillId="0" borderId="2" xfId="246" applyProtection="1">
      <alignment horizontal="center"/>
      <protection/>
    </xf>
    <xf numFmtId="0" fontId="45" fillId="0" borderId="2" xfId="41" applyNumberFormat="1" applyProtection="1">
      <alignment/>
      <protection/>
    </xf>
    <xf numFmtId="0" fontId="46" fillId="0" borderId="0" xfId="206" applyNumberFormat="1" applyProtection="1">
      <alignment/>
      <protection/>
    </xf>
    <xf numFmtId="0" fontId="52" fillId="0" borderId="0" xfId="95" applyNumberFormat="1" applyProtection="1">
      <alignment horizontal="right"/>
      <protection/>
    </xf>
    <xf numFmtId="0" fontId="52" fillId="0" borderId="0" xfId="100" applyNumberFormat="1" applyProtection="1">
      <alignment/>
      <protection/>
    </xf>
    <xf numFmtId="0" fontId="45" fillId="0" borderId="0" xfId="101" applyNumberFormat="1" applyProtection="1">
      <alignment horizontal="center" vertical="center"/>
      <protection/>
    </xf>
    <xf numFmtId="0" fontId="46" fillId="0" borderId="15" xfId="78" applyNumberFormat="1" applyProtection="1">
      <alignment horizontal="center" vertical="center" wrapText="1"/>
      <protection/>
    </xf>
    <xf numFmtId="0" fontId="46" fillId="0" borderId="7" xfId="94" applyNumberFormat="1" applyProtection="1">
      <alignment horizontal="center"/>
      <protection/>
    </xf>
    <xf numFmtId="0" fontId="46" fillId="0" borderId="12" xfId="98" applyNumberFormat="1" applyProtection="1">
      <alignment horizontal="center"/>
      <protection/>
    </xf>
    <xf numFmtId="172" fontId="46" fillId="0" borderId="21" xfId="88" applyProtection="1">
      <alignment horizontal="right" shrinkToFit="1"/>
      <protection/>
    </xf>
    <xf numFmtId="0" fontId="46" fillId="0" borderId="13" xfId="102" applyNumberFormat="1" applyProtection="1">
      <alignment/>
      <protection/>
    </xf>
    <xf numFmtId="172" fontId="46" fillId="0" borderId="1" xfId="89" applyProtection="1">
      <alignment horizontal="right" shrinkToFit="1"/>
      <protection/>
    </xf>
    <xf numFmtId="172" fontId="46" fillId="0" borderId="22" xfId="90" applyProtection="1">
      <alignment horizontal="right" shrinkToFit="1"/>
      <protection/>
    </xf>
    <xf numFmtId="0" fontId="48" fillId="0" borderId="17" xfId="80" applyNumberFormat="1" applyProtection="1">
      <alignment horizontal="left" wrapText="1" indent="1"/>
      <protection/>
    </xf>
    <xf numFmtId="172" fontId="46" fillId="0" borderId="23" xfId="91" applyProtection="1">
      <alignment horizontal="right" shrinkToFit="1"/>
      <protection/>
    </xf>
    <xf numFmtId="0" fontId="48" fillId="0" borderId="16" xfId="81" applyNumberFormat="1" applyProtection="1">
      <alignment horizontal="left" wrapText="1" indent="1"/>
      <protection/>
    </xf>
    <xf numFmtId="0" fontId="52" fillId="0" borderId="16" xfId="82" applyNumberFormat="1" applyProtection="1">
      <alignment horizontal="left" wrapText="1"/>
      <protection/>
    </xf>
    <xf numFmtId="172" fontId="46" fillId="0" borderId="7" xfId="92" applyProtection="1">
      <alignment horizontal="right" shrinkToFit="1"/>
      <protection/>
    </xf>
    <xf numFmtId="0" fontId="46" fillId="0" borderId="18" xfId="83" applyNumberFormat="1" applyProtection="1">
      <alignment/>
      <protection/>
    </xf>
    <xf numFmtId="0" fontId="46" fillId="0" borderId="2" xfId="87" applyNumberFormat="1" applyProtection="1">
      <alignment/>
      <protection/>
    </xf>
    <xf numFmtId="0" fontId="46" fillId="0" borderId="0" xfId="104" applyNumberFormat="1" applyProtection="1">
      <alignment wrapText="1"/>
      <protection/>
    </xf>
    <xf numFmtId="0" fontId="52" fillId="0" borderId="11" xfId="119" applyNumberFormat="1" applyProtection="1">
      <alignment vertical="top"/>
      <protection/>
    </xf>
    <xf numFmtId="0" fontId="52" fillId="0" borderId="27" xfId="121" applyNumberFormat="1" applyProtection="1">
      <alignment vertical="top"/>
      <protection/>
    </xf>
    <xf numFmtId="0" fontId="52" fillId="0" borderId="18" xfId="123" applyNumberFormat="1" applyProtection="1">
      <alignment vertical="top"/>
      <protection/>
    </xf>
    <xf numFmtId="0" fontId="52" fillId="0" borderId="15" xfId="125" applyNumberFormat="1" applyProtection="1">
      <alignment vertical="top"/>
      <protection/>
    </xf>
    <xf numFmtId="0" fontId="46" fillId="0" borderId="11" xfId="127" applyNumberFormat="1" applyProtection="1">
      <alignment vertical="top"/>
      <protection/>
    </xf>
    <xf numFmtId="0" fontId="46" fillId="0" borderId="7" xfId="106" applyNumberFormat="1" applyProtection="1">
      <alignment horizontal="center" vertical="center"/>
      <protection/>
    </xf>
    <xf numFmtId="0" fontId="52" fillId="0" borderId="24" xfId="107" applyNumberFormat="1" applyProtection="1">
      <alignment horizontal="center" vertical="center"/>
      <protection/>
    </xf>
    <xf numFmtId="0" fontId="52" fillId="0" borderId="25" xfId="108" applyNumberFormat="1" applyProtection="1">
      <alignment horizontal="center"/>
      <protection/>
    </xf>
    <xf numFmtId="0" fontId="46" fillId="0" borderId="26" xfId="109" applyNumberFormat="1" applyProtection="1">
      <alignment horizontal="center"/>
      <protection/>
    </xf>
    <xf numFmtId="0" fontId="46" fillId="0" borderId="19" xfId="110" applyNumberFormat="1" applyProtection="1">
      <alignment horizontal="center"/>
      <protection/>
    </xf>
    <xf numFmtId="0" fontId="46" fillId="0" borderId="25" xfId="111" applyNumberFormat="1" applyProtection="1">
      <alignment horizontal="center"/>
      <protection/>
    </xf>
    <xf numFmtId="0" fontId="46" fillId="0" borderId="20" xfId="112" applyNumberFormat="1" applyProtection="1">
      <alignment horizontal="center"/>
      <protection/>
    </xf>
    <xf numFmtId="0" fontId="56" fillId="0" borderId="18" xfId="105" applyNumberFormat="1" applyProtection="1">
      <alignment horizontal="left" wrapText="1"/>
      <protection/>
    </xf>
    <xf numFmtId="0" fontId="56" fillId="0" borderId="2" xfId="113" applyNumberFormat="1" applyProtection="1">
      <alignment horizontal="left" wrapText="1"/>
      <protection/>
    </xf>
    <xf numFmtId="0" fontId="56" fillId="0" borderId="2" xfId="120" applyNumberFormat="1" applyProtection="1">
      <alignment/>
      <protection/>
    </xf>
    <xf numFmtId="0" fontId="57" fillId="0" borderId="3" xfId="129" applyNumberFormat="1" applyProtection="1">
      <alignment wrapText="1"/>
      <protection/>
    </xf>
    <xf numFmtId="0" fontId="60" fillId="0" borderId="3" xfId="143" applyNumberFormat="1" applyProtection="1">
      <alignment horizontal="center"/>
      <protection/>
    </xf>
    <xf numFmtId="0" fontId="46" fillId="0" borderId="3" xfId="178" applyNumberFormat="1" applyProtection="1">
      <alignment/>
      <protection/>
    </xf>
    <xf numFmtId="0" fontId="45" fillId="0" borderId="15" xfId="130" applyNumberFormat="1" applyProtection="1">
      <alignment horizontal="center"/>
      <protection/>
    </xf>
    <xf numFmtId="0" fontId="45" fillId="0" borderId="7" xfId="144" applyNumberFormat="1" applyProtection="1">
      <alignment horizontal="center"/>
      <protection/>
    </xf>
    <xf numFmtId="0" fontId="45" fillId="0" borderId="12" xfId="179" applyNumberFormat="1" applyProtection="1">
      <alignment horizontal="center"/>
      <protection/>
    </xf>
    <xf numFmtId="0" fontId="46" fillId="0" borderId="16" xfId="131" applyNumberFormat="1" applyProtection="1">
      <alignment horizontal="left" vertical="center" wrapText="1"/>
      <protection/>
    </xf>
    <xf numFmtId="0" fontId="46" fillId="0" borderId="24" xfId="145" applyNumberFormat="1" applyProtection="1">
      <alignment horizontal="center"/>
      <protection/>
    </xf>
    <xf numFmtId="3" fontId="45" fillId="0" borderId="21" xfId="152" applyProtection="1">
      <alignment horizontal="right" shrinkToFit="1"/>
      <protection/>
    </xf>
    <xf numFmtId="0" fontId="46" fillId="0" borderId="16" xfId="132" applyNumberFormat="1" applyProtection="1">
      <alignment horizontal="left" wrapText="1"/>
      <protection/>
    </xf>
    <xf numFmtId="3" fontId="45" fillId="0" borderId="1" xfId="153" applyProtection="1">
      <alignment horizontal="right" shrinkToFit="1"/>
      <protection/>
    </xf>
    <xf numFmtId="3" fontId="45" fillId="0" borderId="7" xfId="154" applyProtection="1">
      <alignment horizontal="right" shrinkToFit="1"/>
      <protection/>
    </xf>
    <xf numFmtId="0" fontId="57" fillId="0" borderId="27" xfId="133" applyNumberFormat="1" applyProtection="1">
      <alignment wrapText="1"/>
      <protection/>
    </xf>
    <xf numFmtId="0" fontId="60" fillId="0" borderId="29" xfId="146" applyNumberFormat="1" applyProtection="1">
      <alignment horizontal="center"/>
      <protection/>
    </xf>
    <xf numFmtId="0" fontId="46" fillId="0" borderId="29" xfId="180" applyNumberFormat="1" applyProtection="1">
      <alignment/>
      <protection/>
    </xf>
    <xf numFmtId="0" fontId="43" fillId="0" borderId="3" xfId="140" applyNumberFormat="1" applyProtection="1">
      <alignment/>
      <protection/>
    </xf>
    <xf numFmtId="0" fontId="45" fillId="0" borderId="3" xfId="172" applyNumberFormat="1" applyProtection="1">
      <alignment horizontal="left"/>
      <protection/>
    </xf>
    <xf numFmtId="0" fontId="43" fillId="0" borderId="18" xfId="141" applyNumberFormat="1" applyProtection="1">
      <alignment/>
      <protection/>
    </xf>
    <xf numFmtId="0" fontId="45" fillId="0" borderId="18" xfId="173" applyNumberFormat="1" applyProtection="1">
      <alignment horizontal="left"/>
      <protection/>
    </xf>
    <xf numFmtId="4" fontId="45" fillId="4" borderId="1" xfId="240" applyFill="1" applyProtection="1">
      <alignment horizontal="right" shrinkToFit="1"/>
      <protection/>
    </xf>
    <xf numFmtId="4" fontId="45" fillId="4" borderId="28" xfId="259" applyFill="1" applyProtection="1">
      <alignment horizontal="right" shrinkToFit="1"/>
      <protection/>
    </xf>
    <xf numFmtId="172" fontId="46" fillId="4" borderId="21" xfId="88" applyFill="1" applyProtection="1">
      <alignment horizontal="right" shrinkToFit="1"/>
      <protection/>
    </xf>
    <xf numFmtId="172" fontId="46" fillId="4" borderId="1" xfId="89" applyFill="1" applyProtection="1">
      <alignment horizontal="right" shrinkToFit="1"/>
      <protection/>
    </xf>
    <xf numFmtId="172" fontId="46" fillId="4" borderId="23" xfId="91" applyFill="1" applyProtection="1">
      <alignment horizontal="right" shrinkToFit="1"/>
      <protection/>
    </xf>
    <xf numFmtId="4" fontId="45" fillId="34" borderId="1" xfId="240" applyFill="1" applyProtection="1">
      <alignment horizontal="right" shrinkToFit="1"/>
      <protection/>
    </xf>
    <xf numFmtId="172" fontId="46" fillId="4" borderId="56" xfId="88" applyFill="1" applyBorder="1" applyProtection="1">
      <alignment horizontal="right" shrinkToFit="1"/>
      <protection/>
    </xf>
    <xf numFmtId="172" fontId="46" fillId="0" borderId="57" xfId="89" applyBorder="1" applyProtection="1">
      <alignment horizontal="right" shrinkToFit="1"/>
      <protection/>
    </xf>
    <xf numFmtId="172" fontId="46" fillId="0" borderId="58" xfId="90" applyBorder="1" applyProtection="1">
      <alignment horizontal="right" shrinkToFit="1"/>
      <protection/>
    </xf>
    <xf numFmtId="172" fontId="46" fillId="0" borderId="59" xfId="91" applyBorder="1" applyProtection="1">
      <alignment horizontal="right" shrinkToFit="1"/>
      <protection/>
    </xf>
    <xf numFmtId="49" fontId="46" fillId="0" borderId="60" xfId="84" applyBorder="1" applyProtection="1">
      <alignment horizontal="center" vertical="center" wrapText="1"/>
      <protection/>
    </xf>
    <xf numFmtId="0" fontId="46" fillId="0" borderId="60" xfId="93" applyNumberFormat="1" applyBorder="1" applyProtection="1">
      <alignment horizontal="center" vertical="center" wrapText="1"/>
      <protection/>
    </xf>
    <xf numFmtId="0" fontId="46" fillId="0" borderId="0" xfId="87" applyNumberFormat="1" applyBorder="1" applyProtection="1">
      <alignment/>
      <protection/>
    </xf>
    <xf numFmtId="172" fontId="46" fillId="0" borderId="61" xfId="88" applyBorder="1" applyProtection="1">
      <alignment horizontal="right" shrinkToFit="1"/>
      <protection/>
    </xf>
    <xf numFmtId="0" fontId="48" fillId="0" borderId="62" xfId="79" applyNumberFormat="1" applyBorder="1" applyProtection="1">
      <alignment horizontal="left" wrapText="1"/>
      <protection/>
    </xf>
    <xf numFmtId="0" fontId="46" fillId="0" borderId="63" xfId="191" applyNumberFormat="1" applyBorder="1" applyProtection="1">
      <alignment horizontal="left" wrapText="1" indent="1"/>
      <protection/>
    </xf>
    <xf numFmtId="0" fontId="48" fillId="0" borderId="64" xfId="80" applyNumberFormat="1" applyBorder="1" applyProtection="1">
      <alignment horizontal="left" wrapText="1" indent="1"/>
      <protection/>
    </xf>
    <xf numFmtId="0" fontId="48" fillId="0" borderId="62" xfId="81" applyNumberFormat="1" applyBorder="1" applyProtection="1">
      <alignment horizontal="left" wrapText="1" indent="1"/>
      <protection/>
    </xf>
    <xf numFmtId="0" fontId="52" fillId="0" borderId="62" xfId="190" applyNumberFormat="1" applyBorder="1" applyProtection="1">
      <alignment wrapText="1"/>
      <protection/>
    </xf>
    <xf numFmtId="0" fontId="52" fillId="0" borderId="62" xfId="82" applyNumberFormat="1" applyBorder="1" applyProtection="1">
      <alignment horizontal="left" wrapText="1"/>
      <protection/>
    </xf>
    <xf numFmtId="49" fontId="52" fillId="0" borderId="61" xfId="213" applyBorder="1" applyProtection="1">
      <alignment horizontal="center"/>
      <protection/>
    </xf>
    <xf numFmtId="49" fontId="52" fillId="0" borderId="61" xfId="217" applyBorder="1" applyProtection="1">
      <alignment horizontal="center"/>
      <protection/>
    </xf>
    <xf numFmtId="49" fontId="52" fillId="0" borderId="61" xfId="221" applyBorder="1" applyProtection="1">
      <alignment horizontal="center"/>
      <protection/>
    </xf>
    <xf numFmtId="49" fontId="52" fillId="0" borderId="61" xfId="85" applyBorder="1" applyProtection="1">
      <alignment horizontal="center"/>
      <protection/>
    </xf>
    <xf numFmtId="49" fontId="52" fillId="0" borderId="61" xfId="86" applyBorder="1" applyProtection="1">
      <alignment horizontal="center"/>
      <protection/>
    </xf>
    <xf numFmtId="4" fontId="45" fillId="0" borderId="1" xfId="240" applyFill="1" applyProtection="1">
      <alignment horizontal="right" shrinkToFit="1"/>
      <protection/>
    </xf>
    <xf numFmtId="0" fontId="45" fillId="0" borderId="0" xfId="228" applyNumberFormat="1" applyFill="1" applyProtection="1">
      <alignment/>
      <protection/>
    </xf>
    <xf numFmtId="0" fontId="45" fillId="0" borderId="0" xfId="160" applyNumberFormat="1" applyFill="1" applyProtection="1">
      <alignment horizontal="left"/>
      <protection/>
    </xf>
    <xf numFmtId="0" fontId="47" fillId="0" borderId="0" xfId="171" applyNumberFormat="1" applyFill="1" applyProtection="1">
      <alignment/>
      <protection/>
    </xf>
    <xf numFmtId="0" fontId="47" fillId="0" borderId="0" xfId="182" applyNumberFormat="1" applyFill="1" applyProtection="1">
      <alignment horizontal="left" vertical="center"/>
      <protection/>
    </xf>
    <xf numFmtId="0" fontId="47" fillId="0" borderId="18" xfId="230" applyNumberFormat="1" applyFill="1" applyProtection="1">
      <alignment horizontal="left" vertical="center"/>
      <protection/>
    </xf>
    <xf numFmtId="0" fontId="66" fillId="0" borderId="18" xfId="231" applyNumberFormat="1" applyFill="1" applyProtection="1">
      <alignment/>
      <protection/>
    </xf>
    <xf numFmtId="0" fontId="47" fillId="0" borderId="0" xfId="185" applyNumberFormat="1" applyFill="1" applyProtection="1">
      <alignment vertical="center"/>
      <protection/>
    </xf>
    <xf numFmtId="0" fontId="66" fillId="0" borderId="0" xfId="251" applyNumberFormat="1" applyFill="1" applyProtection="1">
      <alignment horizontal="left" vertical="center"/>
      <protection/>
    </xf>
    <xf numFmtId="0" fontId="64" fillId="0" borderId="0" xfId="252" applyNumberFormat="1" applyFill="1" applyProtection="1">
      <alignment vertical="center"/>
      <protection/>
    </xf>
    <xf numFmtId="0" fontId="52" fillId="0" borderId="1" xfId="232" applyNumberFormat="1" applyFill="1" applyProtection="1">
      <alignment horizontal="center" vertical="top" wrapText="1"/>
      <protection/>
    </xf>
    <xf numFmtId="49" fontId="45" fillId="0" borderId="7" xfId="212" applyFill="1" applyProtection="1">
      <alignment horizontal="center" vertical="center"/>
      <protection/>
    </xf>
    <xf numFmtId="0" fontId="45" fillId="0" borderId="2" xfId="39" applyNumberFormat="1" applyFill="1" applyProtection="1">
      <alignment horizontal="center" vertical="top"/>
      <protection/>
    </xf>
    <xf numFmtId="0" fontId="0" fillId="0" borderId="0" xfId="0" applyFill="1" applyAlignment="1" applyProtection="1">
      <alignment/>
      <protection locked="0"/>
    </xf>
    <xf numFmtId="2" fontId="45" fillId="0" borderId="22" xfId="238" applyFill="1" applyProtection="1">
      <alignment horizontal="center"/>
      <protection/>
    </xf>
    <xf numFmtId="4" fontId="45" fillId="0" borderId="22" xfId="256" applyFill="1" applyProtection="1">
      <alignment horizontal="right" shrinkToFit="1"/>
      <protection/>
    </xf>
    <xf numFmtId="2" fontId="45" fillId="0" borderId="1" xfId="237" applyFill="1" applyProtection="1">
      <alignment horizontal="center"/>
      <protection/>
    </xf>
    <xf numFmtId="49" fontId="4" fillId="0" borderId="9" xfId="62" applyFont="1" applyProtection="1">
      <alignment horizontal="center" vertical="center"/>
      <protection/>
    </xf>
    <xf numFmtId="4" fontId="45" fillId="0" borderId="21" xfId="254" applyFill="1" applyProtection="1">
      <alignment horizontal="right" shrinkToFit="1"/>
      <protection/>
    </xf>
    <xf numFmtId="4" fontId="45" fillId="0" borderId="0" xfId="228" applyNumberFormat="1" applyProtection="1">
      <alignment/>
      <protection/>
    </xf>
    <xf numFmtId="4" fontId="45" fillId="0" borderId="13" xfId="76" applyNumberForma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50" fillId="0" borderId="0" xfId="57" applyNumberFormat="1" applyProtection="1">
      <alignment horizontal="center" vertical="center"/>
      <protection/>
    </xf>
    <xf numFmtId="0" fontId="50" fillId="0" borderId="0" xfId="57" applyProtection="1">
      <alignment horizontal="center" vertical="center"/>
      <protection locked="0"/>
    </xf>
    <xf numFmtId="0" fontId="45" fillId="0" borderId="0" xfId="42" applyNumberFormat="1" applyProtection="1">
      <alignment horizontal="center"/>
      <protection/>
    </xf>
    <xf numFmtId="0" fontId="45" fillId="0" borderId="0" xfId="42" applyProtection="1">
      <alignment horizontal="center"/>
      <protection locked="0"/>
    </xf>
    <xf numFmtId="0" fontId="49" fillId="0" borderId="0" xfId="47" applyNumberFormat="1" applyProtection="1">
      <alignment horizontal="center"/>
      <protection/>
    </xf>
    <xf numFmtId="0" fontId="49" fillId="0" borderId="0" xfId="47" applyProtection="1">
      <alignment horizontal="center"/>
      <protection locked="0"/>
    </xf>
    <xf numFmtId="0" fontId="48" fillId="0" borderId="0" xfId="46" applyNumberFormat="1" applyProtection="1">
      <alignment horizontal="center" vertical="center"/>
      <protection/>
    </xf>
    <xf numFmtId="0" fontId="48" fillId="0" borderId="0" xfId="46" applyProtection="1">
      <alignment horizontal="center" vertical="center"/>
      <protection locked="0"/>
    </xf>
    <xf numFmtId="0" fontId="47" fillId="0" borderId="0" xfId="229" applyNumberFormat="1" applyProtection="1">
      <alignment horizontal="center" vertical="center"/>
      <protection/>
    </xf>
    <xf numFmtId="0" fontId="47" fillId="0" borderId="0" xfId="229" applyProtection="1">
      <alignment horizontal="center" vertical="center"/>
      <protection locked="0"/>
    </xf>
    <xf numFmtId="0" fontId="47" fillId="0" borderId="0" xfId="171" applyNumberFormat="1" applyProtection="1">
      <alignment/>
      <protection/>
    </xf>
    <xf numFmtId="0" fontId="47" fillId="0" borderId="0" xfId="171" applyProtection="1">
      <alignment/>
      <protection locked="0"/>
    </xf>
    <xf numFmtId="0" fontId="47" fillId="0" borderId="0" xfId="182" applyNumberFormat="1" applyProtection="1">
      <alignment horizontal="left" vertical="center"/>
      <protection/>
    </xf>
    <xf numFmtId="0" fontId="47" fillId="0" borderId="0" xfId="182" applyProtection="1">
      <alignment horizontal="left" vertical="center"/>
      <protection locked="0"/>
    </xf>
    <xf numFmtId="0" fontId="3" fillId="0" borderId="0" xfId="46" applyNumberFormat="1" applyFont="1" applyProtection="1">
      <alignment horizontal="center" vertical="center"/>
      <protection/>
    </xf>
    <xf numFmtId="0" fontId="47" fillId="0" borderId="3" xfId="43" applyNumberFormat="1" applyProtection="1">
      <alignment horizontal="left" vertical="center" wrapText="1"/>
      <protection/>
    </xf>
    <xf numFmtId="0" fontId="47" fillId="0" borderId="3" xfId="43" applyProtection="1">
      <alignment horizontal="left" vertical="center" wrapText="1"/>
      <protection locked="0"/>
    </xf>
    <xf numFmtId="0" fontId="47" fillId="4" borderId="3" xfId="44" applyNumberFormat="1" applyFill="1" applyProtection="1">
      <alignment horizontal="left" wrapText="1"/>
      <protection/>
    </xf>
    <xf numFmtId="0" fontId="47" fillId="4" borderId="3" xfId="44" applyFill="1" applyProtection="1">
      <alignment horizontal="left" wrapText="1"/>
      <protection locked="0"/>
    </xf>
    <xf numFmtId="0" fontId="51" fillId="0" borderId="3" xfId="65" applyNumberFormat="1" applyProtection="1">
      <alignment horizontal="center"/>
      <protection/>
    </xf>
    <xf numFmtId="0" fontId="51" fillId="0" borderId="3" xfId="65" applyProtection="1">
      <alignment horizontal="center"/>
      <protection locked="0"/>
    </xf>
    <xf numFmtId="0" fontId="47" fillId="0" borderId="0" xfId="185" applyNumberFormat="1" applyProtection="1">
      <alignment vertical="center"/>
      <protection/>
    </xf>
    <xf numFmtId="0" fontId="47" fillId="0" borderId="0" xfId="185" applyProtection="1">
      <alignment vertical="center"/>
      <protection locked="0"/>
    </xf>
    <xf numFmtId="0" fontId="47" fillId="0" borderId="0" xfId="208" applyNumberFormat="1" applyProtection="1">
      <alignment horizontal="left"/>
      <protection/>
    </xf>
    <xf numFmtId="0" fontId="47" fillId="0" borderId="0" xfId="208" applyProtection="1">
      <alignment horizontal="left"/>
      <protection locked="0"/>
    </xf>
    <xf numFmtId="0" fontId="46" fillId="0" borderId="0" xfId="70" applyNumberFormat="1" applyProtection="1">
      <alignment horizontal="left"/>
      <protection/>
    </xf>
    <xf numFmtId="0" fontId="46" fillId="0" borderId="0" xfId="70" applyProtection="1">
      <alignment horizontal="left"/>
      <protection locked="0"/>
    </xf>
    <xf numFmtId="0" fontId="46" fillId="0" borderId="1" xfId="40" applyNumberFormat="1" applyProtection="1">
      <alignment horizontal="center" vertical="top" wrapText="1"/>
      <protection/>
    </xf>
    <xf numFmtId="0" fontId="46" fillId="0" borderId="1" xfId="40" applyProtection="1">
      <alignment horizontal="center" vertical="top" wrapText="1"/>
      <protection locked="0"/>
    </xf>
    <xf numFmtId="0" fontId="2" fillId="0" borderId="1" xfId="40" applyNumberFormat="1" applyFont="1" applyProtection="1">
      <alignment horizontal="center" vertical="top" wrapText="1"/>
      <protection/>
    </xf>
    <xf numFmtId="0" fontId="52" fillId="0" borderId="15" xfId="188" applyNumberFormat="1" applyProtection="1">
      <alignment horizontal="center" vertical="top"/>
      <protection/>
    </xf>
    <xf numFmtId="0" fontId="52" fillId="0" borderId="15" xfId="188" applyProtection="1">
      <alignment horizontal="center" vertical="top"/>
      <protection locked="0"/>
    </xf>
    <xf numFmtId="49" fontId="52" fillId="0" borderId="1" xfId="211" applyProtection="1">
      <alignment horizontal="center" vertical="top" wrapText="1"/>
      <protection/>
    </xf>
    <xf numFmtId="49" fontId="52" fillId="0" borderId="1" xfId="211" applyProtection="1">
      <alignment horizontal="center" vertical="top" wrapText="1"/>
      <protection locked="0"/>
    </xf>
    <xf numFmtId="0" fontId="52" fillId="0" borderId="1" xfId="253" applyNumberFormat="1" applyProtection="1">
      <alignment horizontal="center" vertical="top"/>
      <protection/>
    </xf>
    <xf numFmtId="0" fontId="52" fillId="0" borderId="1" xfId="253" applyProtection="1">
      <alignment horizontal="center" vertical="top"/>
      <protection locked="0"/>
    </xf>
    <xf numFmtId="0" fontId="45" fillId="0" borderId="11" xfId="66" applyNumberFormat="1" applyProtection="1">
      <alignment horizontal="center" vertical="top"/>
      <protection/>
    </xf>
    <xf numFmtId="0" fontId="45" fillId="0" borderId="11" xfId="66" applyProtection="1">
      <alignment horizontal="center" vertical="top"/>
      <protection locked="0"/>
    </xf>
    <xf numFmtId="0" fontId="2" fillId="0" borderId="11" xfId="67" applyNumberFormat="1" applyFont="1" applyProtection="1">
      <alignment horizontal="center" vertical="top" wrapText="1"/>
      <protection/>
    </xf>
    <xf numFmtId="0" fontId="46" fillId="0" borderId="11" xfId="67" applyProtection="1">
      <alignment horizontal="center" vertical="top" wrapText="1"/>
      <protection locked="0"/>
    </xf>
    <xf numFmtId="0" fontId="46" fillId="0" borderId="0" xfId="99" applyNumberFormat="1" applyProtection="1">
      <alignment horizontal="left" vertical="center" wrapText="1"/>
      <protection/>
    </xf>
    <xf numFmtId="0" fontId="46" fillId="0" borderId="0" xfId="99" applyProtection="1">
      <alignment horizontal="left" vertical="center" wrapText="1"/>
      <protection locked="0"/>
    </xf>
    <xf numFmtId="0" fontId="46" fillId="0" borderId="0" xfId="103" applyNumberFormat="1" applyProtection="1">
      <alignment horizontal="left" wrapText="1"/>
      <protection/>
    </xf>
    <xf numFmtId="0" fontId="46" fillId="0" borderId="0" xfId="103" applyProtection="1">
      <alignment horizontal="left" wrapText="1"/>
      <protection locked="0"/>
    </xf>
    <xf numFmtId="0" fontId="52" fillId="0" borderId="0" xfId="95" applyNumberFormat="1" applyProtection="1">
      <alignment horizontal="right"/>
      <protection/>
    </xf>
    <xf numFmtId="0" fontId="52" fillId="0" borderId="0" xfId="95" applyProtection="1">
      <alignment horizontal="right"/>
      <protection locked="0"/>
    </xf>
    <xf numFmtId="0" fontId="55" fillId="0" borderId="3" xfId="96" applyNumberFormat="1" applyProtection="1">
      <alignment horizontal="center" wrapText="1"/>
      <protection/>
    </xf>
    <xf numFmtId="0" fontId="55" fillId="0" borderId="3" xfId="96" applyProtection="1">
      <alignment horizontal="center" wrapText="1"/>
      <protection locked="0"/>
    </xf>
    <xf numFmtId="0" fontId="52" fillId="0" borderId="15" xfId="77" applyNumberFormat="1" applyProtection="1">
      <alignment horizontal="center" vertical="top" wrapText="1"/>
      <protection/>
    </xf>
    <xf numFmtId="0" fontId="52" fillId="0" borderId="15" xfId="77" applyProtection="1">
      <alignment horizontal="center" vertical="top" wrapText="1"/>
      <protection locked="0"/>
    </xf>
    <xf numFmtId="0" fontId="52" fillId="0" borderId="1" xfId="232" applyNumberFormat="1" applyProtection="1">
      <alignment horizontal="center" vertical="top" wrapText="1"/>
      <protection/>
    </xf>
    <xf numFmtId="0" fontId="52" fillId="0" borderId="1" xfId="232" applyProtection="1">
      <alignment horizontal="center" vertical="top" wrapText="1"/>
      <protection locked="0"/>
    </xf>
    <xf numFmtId="0" fontId="46" fillId="0" borderId="11" xfId="97" applyNumberFormat="1" applyProtection="1">
      <alignment horizontal="center" vertical="top"/>
      <protection/>
    </xf>
    <xf numFmtId="0" fontId="46" fillId="0" borderId="11" xfId="97" applyProtection="1">
      <alignment horizontal="center" vertical="top"/>
      <protection locked="0"/>
    </xf>
    <xf numFmtId="4" fontId="45" fillId="0" borderId="23" xfId="117" applyProtection="1">
      <alignment horizontal="right" vertical="center" shrinkToFit="1"/>
      <protection/>
    </xf>
    <xf numFmtId="4" fontId="45" fillId="0" borderId="23" xfId="117" applyProtection="1">
      <alignment horizontal="right" vertical="center" shrinkToFit="1"/>
      <protection locked="0"/>
    </xf>
    <xf numFmtId="4" fontId="45" fillId="0" borderId="1" xfId="115" applyProtection="1">
      <alignment horizontal="right" vertical="center" shrinkToFit="1"/>
      <protection/>
    </xf>
    <xf numFmtId="4" fontId="45" fillId="0" borderId="1" xfId="115" applyProtection="1">
      <alignment horizontal="right" vertical="center" shrinkToFit="1"/>
      <protection locked="0"/>
    </xf>
    <xf numFmtId="4" fontId="45" fillId="0" borderId="22" xfId="116" applyProtection="1">
      <alignment horizontal="right" vertical="center" shrinkToFit="1"/>
      <protection/>
    </xf>
    <xf numFmtId="4" fontId="45" fillId="0" borderId="22" xfId="116" applyProtection="1">
      <alignment horizontal="right" vertical="center" shrinkToFit="1"/>
      <protection locked="0"/>
    </xf>
    <xf numFmtId="0" fontId="48" fillId="0" borderId="3" xfId="126" applyNumberFormat="1" applyProtection="1">
      <alignment horizontal="center" vertical="center" wrapText="1"/>
      <protection/>
    </xf>
    <xf numFmtId="0" fontId="48" fillId="0" borderId="3" xfId="126" applyProtection="1">
      <alignment horizontal="center" vertical="center" wrapText="1"/>
      <protection locked="0"/>
    </xf>
    <xf numFmtId="0" fontId="46" fillId="0" borderId="11" xfId="67" applyNumberFormat="1" applyProtection="1">
      <alignment horizontal="center" vertical="top" wrapText="1"/>
      <protection/>
    </xf>
    <xf numFmtId="0" fontId="46" fillId="0" borderId="7" xfId="106" applyNumberFormat="1" applyProtection="1">
      <alignment horizontal="center" vertical="center"/>
      <protection/>
    </xf>
    <xf numFmtId="0" fontId="46" fillId="0" borderId="7" xfId="106" applyProtection="1">
      <alignment horizontal="center" vertical="center"/>
      <protection locked="0"/>
    </xf>
    <xf numFmtId="4" fontId="45" fillId="0" borderId="21" xfId="114" applyProtection="1">
      <alignment horizontal="right" vertical="center" shrinkToFit="1"/>
      <protection/>
    </xf>
    <xf numFmtId="4" fontId="45" fillId="0" borderId="21" xfId="114" applyProtection="1">
      <alignment horizontal="right" vertical="center" shrinkToFit="1"/>
      <protection locked="0"/>
    </xf>
    <xf numFmtId="0" fontId="46" fillId="0" borderId="12" xfId="128" applyNumberFormat="1" applyProtection="1">
      <alignment horizontal="center" vertical="center"/>
      <protection/>
    </xf>
    <xf numFmtId="0" fontId="46" fillId="0" borderId="12" xfId="128" applyProtection="1">
      <alignment horizontal="center" vertical="center"/>
      <protection locked="0"/>
    </xf>
    <xf numFmtId="0" fontId="43" fillId="0" borderId="7" xfId="122" applyNumberFormat="1" applyProtection="1">
      <alignment horizontal="center"/>
      <protection/>
    </xf>
    <xf numFmtId="0" fontId="43" fillId="0" borderId="7" xfId="122" applyProtection="1">
      <alignment horizontal="center"/>
      <protection locked="0"/>
    </xf>
    <xf numFmtId="0" fontId="43" fillId="0" borderId="28" xfId="124" applyNumberFormat="1" applyProtection="1">
      <alignment horizontal="center"/>
      <protection/>
    </xf>
    <xf numFmtId="0" fontId="43" fillId="0" borderId="28" xfId="124" applyProtection="1">
      <alignment horizontal="center"/>
      <protection locked="0"/>
    </xf>
    <xf numFmtId="4" fontId="45" fillId="0" borderId="7" xfId="118" applyProtection="1">
      <alignment horizontal="right" vertical="center" shrinkToFit="1"/>
      <protection/>
    </xf>
    <xf numFmtId="4" fontId="45" fillId="0" borderId="7" xfId="118" applyProtection="1">
      <alignment horizontal="right" vertical="center" shrinkToFit="1"/>
      <protection locked="0"/>
    </xf>
    <xf numFmtId="0" fontId="43" fillId="0" borderId="1" xfId="35" applyNumberFormat="1" applyProtection="1">
      <alignment horizontal="left" wrapText="1"/>
      <protection/>
    </xf>
    <xf numFmtId="0" fontId="43" fillId="0" borderId="1" xfId="35" applyProtection="1">
      <alignment horizontal="left" wrapText="1"/>
      <protection locked="0"/>
    </xf>
    <xf numFmtId="0" fontId="48" fillId="0" borderId="3" xfId="174" applyNumberFormat="1" applyProtection="1">
      <alignment horizontal="center"/>
      <protection/>
    </xf>
    <xf numFmtId="0" fontId="48" fillId="0" borderId="3" xfId="174" applyProtection="1">
      <alignment horizontal="center"/>
      <protection locked="0"/>
    </xf>
    <xf numFmtId="0" fontId="48" fillId="0" borderId="29" xfId="175" applyNumberFormat="1" applyProtection="1">
      <alignment horizontal="center"/>
      <protection/>
    </xf>
    <xf numFmtId="0" fontId="48" fillId="0" borderId="29" xfId="175" applyProtection="1">
      <alignment horizontal="center"/>
      <protection locked="0"/>
    </xf>
  </cellXfs>
  <cellStyles count="2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5" xfId="185"/>
    <cellStyle name="xl26" xfId="186"/>
    <cellStyle name="xl27" xfId="187"/>
    <cellStyle name="xl28" xfId="188"/>
    <cellStyle name="xl29" xfId="189"/>
    <cellStyle name="xl30" xfId="190"/>
    <cellStyle name="xl31" xfId="191"/>
    <cellStyle name="xl32" xfId="192"/>
    <cellStyle name="xl33" xfId="193"/>
    <cellStyle name="xl34" xfId="194"/>
    <cellStyle name="xl35" xfId="195"/>
    <cellStyle name="xl36" xfId="196"/>
    <cellStyle name="xl37" xfId="197"/>
    <cellStyle name="xl38" xfId="198"/>
    <cellStyle name="xl39" xfId="199"/>
    <cellStyle name="xl40" xfId="200"/>
    <cellStyle name="xl41" xfId="201"/>
    <cellStyle name="xl42" xfId="202"/>
    <cellStyle name="xl43" xfId="203"/>
    <cellStyle name="xl44" xfId="204"/>
    <cellStyle name="xl45" xfId="205"/>
    <cellStyle name="xl46" xfId="206"/>
    <cellStyle name="xl47" xfId="207"/>
    <cellStyle name="xl48" xfId="208"/>
    <cellStyle name="xl49" xfId="209"/>
    <cellStyle name="xl50" xfId="210"/>
    <cellStyle name="xl51" xfId="211"/>
    <cellStyle name="xl52" xfId="212"/>
    <cellStyle name="xl53" xfId="213"/>
    <cellStyle name="xl54" xfId="214"/>
    <cellStyle name="xl55" xfId="215"/>
    <cellStyle name="xl56" xfId="216"/>
    <cellStyle name="xl57" xfId="217"/>
    <cellStyle name="xl58" xfId="218"/>
    <cellStyle name="xl59" xfId="219"/>
    <cellStyle name="xl60" xfId="220"/>
    <cellStyle name="xl61" xfId="221"/>
    <cellStyle name="xl62" xfId="222"/>
    <cellStyle name="xl63" xfId="223"/>
    <cellStyle name="xl64" xfId="224"/>
    <cellStyle name="xl65" xfId="225"/>
    <cellStyle name="xl66" xfId="226"/>
    <cellStyle name="xl67" xfId="227"/>
    <cellStyle name="xl68" xfId="228"/>
    <cellStyle name="xl69" xfId="229"/>
    <cellStyle name="xl70" xfId="230"/>
    <cellStyle name="xl71" xfId="231"/>
    <cellStyle name="xl72" xfId="232"/>
    <cellStyle name="xl73" xfId="233"/>
    <cellStyle name="xl74" xfId="234"/>
    <cellStyle name="xl75" xfId="235"/>
    <cellStyle name="xl76" xfId="236"/>
    <cellStyle name="xl77" xfId="237"/>
    <cellStyle name="xl78" xfId="238"/>
    <cellStyle name="xl79" xfId="239"/>
    <cellStyle name="xl80" xfId="240"/>
    <cellStyle name="xl81" xfId="241"/>
    <cellStyle name="xl82" xfId="242"/>
    <cellStyle name="xl83" xfId="243"/>
    <cellStyle name="xl84" xfId="244"/>
    <cellStyle name="xl85" xfId="245"/>
    <cellStyle name="xl86" xfId="246"/>
    <cellStyle name="xl87" xfId="247"/>
    <cellStyle name="xl88" xfId="248"/>
    <cellStyle name="xl89" xfId="249"/>
    <cellStyle name="xl90" xfId="250"/>
    <cellStyle name="xl91" xfId="251"/>
    <cellStyle name="xl92" xfId="252"/>
    <cellStyle name="xl93" xfId="253"/>
    <cellStyle name="xl94" xfId="254"/>
    <cellStyle name="xl95" xfId="255"/>
    <cellStyle name="xl96" xfId="256"/>
    <cellStyle name="xl97" xfId="257"/>
    <cellStyle name="xl98" xfId="258"/>
    <cellStyle name="xl99" xfId="259"/>
    <cellStyle name="Акцент1" xfId="260"/>
    <cellStyle name="Акцент2" xfId="261"/>
    <cellStyle name="Акцент3" xfId="262"/>
    <cellStyle name="Акцент4" xfId="263"/>
    <cellStyle name="Акцент5" xfId="264"/>
    <cellStyle name="Акцент6" xfId="265"/>
    <cellStyle name="Ввод " xfId="266"/>
    <cellStyle name="Вывод" xfId="267"/>
    <cellStyle name="Вычисление" xfId="268"/>
    <cellStyle name="Currency" xfId="269"/>
    <cellStyle name="Currency [0]" xfId="270"/>
    <cellStyle name="Заголовок 1" xfId="271"/>
    <cellStyle name="Заголовок 2" xfId="272"/>
    <cellStyle name="Заголовок 3" xfId="273"/>
    <cellStyle name="Заголовок 4" xfId="274"/>
    <cellStyle name="Итог" xfId="275"/>
    <cellStyle name="Контрольная ячейка" xfId="276"/>
    <cellStyle name="Название" xfId="277"/>
    <cellStyle name="Нейтральный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80" zoomScaleNormal="80" zoomScalePageLayoutView="0" workbookViewId="0" topLeftCell="A16">
      <selection activeCell="D38" sqref="D38"/>
    </sheetView>
  </sheetViews>
  <sheetFormatPr defaultColWidth="9.281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90" customWidth="1"/>
    <col min="5" max="6" width="17.28125" style="1" customWidth="1"/>
    <col min="7" max="7" width="15.28125" style="1" customWidth="1"/>
    <col min="8" max="8" width="16.28125" style="1" customWidth="1"/>
    <col min="9" max="9" width="16.7109375" style="1" customWidth="1"/>
    <col min="10" max="10" width="16.00390625" style="1" customWidth="1"/>
    <col min="11" max="11" width="12.7109375" style="1" customWidth="1"/>
    <col min="12" max="16384" width="9.28125" style="1" customWidth="1"/>
  </cols>
  <sheetData>
    <row r="1" spans="1:11" ht="15.75" customHeight="1">
      <c r="A1" s="2"/>
      <c r="B1" s="3"/>
      <c r="C1" s="4"/>
      <c r="D1" s="178"/>
      <c r="E1" s="4"/>
      <c r="F1" s="200" t="s">
        <v>0</v>
      </c>
      <c r="G1" s="201"/>
      <c r="H1" s="201"/>
      <c r="I1" s="201"/>
      <c r="J1" s="201"/>
      <c r="K1" s="5"/>
    </row>
    <row r="2" spans="1:11" ht="12.75" customHeight="1">
      <c r="A2" s="2"/>
      <c r="B2" s="2"/>
      <c r="C2" s="2"/>
      <c r="D2" s="179"/>
      <c r="E2" s="2"/>
      <c r="F2" s="202"/>
      <c r="G2" s="203"/>
      <c r="H2" s="203"/>
      <c r="I2" s="203"/>
      <c r="J2" s="203"/>
      <c r="K2" s="5"/>
    </row>
    <row r="3" spans="1:11" ht="12.75" customHeight="1">
      <c r="A3" s="2"/>
      <c r="B3" s="2"/>
      <c r="C3" s="2"/>
      <c r="D3" s="179"/>
      <c r="E3" s="2"/>
      <c r="F3" s="6"/>
      <c r="G3" s="6"/>
      <c r="H3" s="6"/>
      <c r="I3" s="6"/>
      <c r="J3" s="6"/>
      <c r="K3" s="5"/>
    </row>
    <row r="4" spans="1:11" ht="12.75" customHeight="1">
      <c r="A4" s="2"/>
      <c r="B4" s="2"/>
      <c r="C4" s="2"/>
      <c r="D4" s="179"/>
      <c r="E4" s="2"/>
      <c r="F4" s="6"/>
      <c r="G4" s="204"/>
      <c r="H4" s="205"/>
      <c r="I4" s="6"/>
      <c r="J4" s="6"/>
      <c r="K4" s="5"/>
    </row>
    <row r="5" spans="1:11" ht="15.75" customHeight="1">
      <c r="A5" s="206" t="s">
        <v>1</v>
      </c>
      <c r="B5" s="207"/>
      <c r="C5" s="207"/>
      <c r="D5" s="207"/>
      <c r="E5" s="207"/>
      <c r="F5" s="207"/>
      <c r="G5" s="207"/>
      <c r="H5" s="7"/>
      <c r="I5" s="8"/>
      <c r="J5" s="9"/>
      <c r="K5" s="7"/>
    </row>
    <row r="6" spans="1:11" ht="15.75" customHeight="1">
      <c r="A6" s="206" t="s">
        <v>2</v>
      </c>
      <c r="B6" s="207"/>
      <c r="C6" s="207"/>
      <c r="D6" s="207"/>
      <c r="E6" s="207"/>
      <c r="F6" s="207"/>
      <c r="G6" s="207"/>
      <c r="H6" s="207"/>
      <c r="I6" s="10"/>
      <c r="J6" s="11" t="s">
        <v>3</v>
      </c>
      <c r="K6" s="12"/>
    </row>
    <row r="7" spans="1:11" ht="15.75" customHeight="1">
      <c r="A7" s="210"/>
      <c r="B7" s="211"/>
      <c r="C7" s="211"/>
      <c r="D7" s="211"/>
      <c r="E7" s="211"/>
      <c r="F7" s="211"/>
      <c r="G7" s="211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80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14" t="s">
        <v>162</v>
      </c>
      <c r="B9" s="207"/>
      <c r="C9" s="207"/>
      <c r="D9" s="207"/>
      <c r="E9" s="207"/>
      <c r="F9" s="207"/>
      <c r="G9" s="207"/>
      <c r="H9" s="13"/>
      <c r="I9" s="18" t="s">
        <v>7</v>
      </c>
      <c r="J9" s="20"/>
      <c r="K9" s="17"/>
    </row>
    <row r="10" spans="1:11" ht="15" customHeight="1">
      <c r="A10" s="208" t="s">
        <v>8</v>
      </c>
      <c r="B10" s="209"/>
      <c r="C10" s="209"/>
      <c r="D10" s="181"/>
      <c r="E10" s="21"/>
      <c r="F10" s="21"/>
      <c r="G10" s="22"/>
      <c r="H10" s="22"/>
      <c r="I10" s="23" t="s">
        <v>9</v>
      </c>
      <c r="J10" s="20"/>
      <c r="K10" s="24"/>
    </row>
    <row r="11" spans="1:11" ht="15" customHeight="1">
      <c r="A11" s="212" t="s">
        <v>10</v>
      </c>
      <c r="B11" s="213"/>
      <c r="C11" s="215"/>
      <c r="D11" s="216"/>
      <c r="E11" s="216"/>
      <c r="F11" s="216"/>
      <c r="G11" s="22"/>
      <c r="H11" s="22"/>
      <c r="I11" s="23" t="s">
        <v>11</v>
      </c>
      <c r="J11" s="20" t="s">
        <v>12</v>
      </c>
      <c r="K11" s="24"/>
    </row>
    <row r="12" spans="1:11" ht="16.5" customHeight="1">
      <c r="A12" s="21"/>
      <c r="B12" s="21"/>
      <c r="C12" s="25"/>
      <c r="D12" s="182"/>
      <c r="E12" s="25"/>
      <c r="F12" s="25"/>
      <c r="G12" s="22"/>
      <c r="H12" s="22"/>
      <c r="I12" s="23" t="s">
        <v>13</v>
      </c>
      <c r="J12" s="194" t="s">
        <v>161</v>
      </c>
      <c r="K12" s="24"/>
    </row>
    <row r="13" spans="1:11" ht="15" customHeight="1">
      <c r="A13" s="212" t="s">
        <v>14</v>
      </c>
      <c r="B13" s="213"/>
      <c r="C13" s="217" t="s">
        <v>160</v>
      </c>
      <c r="D13" s="218"/>
      <c r="E13" s="218"/>
      <c r="F13" s="218"/>
      <c r="G13" s="26"/>
      <c r="H13" s="26"/>
      <c r="I13" s="23"/>
      <c r="J13" s="20"/>
      <c r="K13" s="24"/>
    </row>
    <row r="14" spans="1:11" ht="15" customHeight="1">
      <c r="A14" s="223" t="s">
        <v>15</v>
      </c>
      <c r="B14" s="224"/>
      <c r="C14" s="27"/>
      <c r="D14" s="183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16</v>
      </c>
      <c r="B15" s="28"/>
      <c r="C15" s="22"/>
      <c r="D15" s="184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17</v>
      </c>
      <c r="B16" s="221"/>
      <c r="C16" s="222"/>
      <c r="D16" s="185"/>
      <c r="E16" s="22"/>
      <c r="F16" s="22"/>
      <c r="G16" s="22"/>
      <c r="H16" s="22"/>
      <c r="I16" s="23" t="s">
        <v>18</v>
      </c>
      <c r="J16" s="20" t="s">
        <v>19</v>
      </c>
      <c r="K16" s="24"/>
    </row>
    <row r="17" spans="1:11" ht="12" customHeight="1">
      <c r="A17" s="21" t="s">
        <v>20</v>
      </c>
      <c r="B17" s="221"/>
      <c r="C17" s="222"/>
      <c r="D17" s="184"/>
      <c r="E17" s="22"/>
      <c r="F17" s="22"/>
      <c r="G17" s="22"/>
      <c r="H17" s="22"/>
      <c r="I17" s="23" t="s">
        <v>18</v>
      </c>
      <c r="J17" s="20" t="s">
        <v>21</v>
      </c>
      <c r="K17" s="24"/>
    </row>
    <row r="18" spans="1:11" ht="15" customHeight="1">
      <c r="A18" s="7"/>
      <c r="B18" s="221"/>
      <c r="C18" s="222"/>
      <c r="D18" s="184"/>
      <c r="E18" s="22"/>
      <c r="F18" s="22"/>
      <c r="G18" s="22"/>
      <c r="H18" s="22"/>
      <c r="I18" s="23" t="s">
        <v>18</v>
      </c>
      <c r="J18" s="30" t="s">
        <v>22</v>
      </c>
      <c r="K18" s="24"/>
    </row>
    <row r="19" spans="1:11" ht="15" customHeight="1">
      <c r="A19" s="31"/>
      <c r="B19" s="32"/>
      <c r="C19" s="32"/>
      <c r="D19" s="186"/>
      <c r="E19" s="33"/>
      <c r="F19" s="33"/>
      <c r="G19" s="33"/>
      <c r="H19" s="33"/>
      <c r="I19" s="34"/>
      <c r="J19" s="35"/>
      <c r="K19" s="36"/>
    </row>
    <row r="20" spans="1:11" ht="17.25" customHeight="1">
      <c r="A20" s="219" t="s">
        <v>23</v>
      </c>
      <c r="B20" s="220"/>
      <c r="C20" s="220"/>
      <c r="D20" s="220"/>
      <c r="E20" s="220"/>
      <c r="F20" s="220"/>
      <c r="G20" s="220"/>
      <c r="H20" s="220"/>
      <c r="I20" s="220"/>
      <c r="J20" s="220"/>
      <c r="K20" s="4"/>
    </row>
    <row r="21" spans="1:11" ht="15.75" customHeight="1">
      <c r="A21" s="230" t="s">
        <v>24</v>
      </c>
      <c r="B21" s="232" t="s">
        <v>25</v>
      </c>
      <c r="C21" s="234" t="s">
        <v>26</v>
      </c>
      <c r="D21" s="235"/>
      <c r="E21" s="236" t="s">
        <v>27</v>
      </c>
      <c r="F21" s="237"/>
      <c r="G21" s="237"/>
      <c r="H21" s="237"/>
      <c r="I21" s="237"/>
      <c r="J21" s="237"/>
      <c r="K21" s="38"/>
    </row>
    <row r="22" spans="1:11" ht="91.5" customHeight="1">
      <c r="A22" s="231"/>
      <c r="B22" s="233"/>
      <c r="C22" s="235"/>
      <c r="D22" s="235"/>
      <c r="E22" s="227" t="s">
        <v>28</v>
      </c>
      <c r="F22" s="228"/>
      <c r="G22" s="227" t="s">
        <v>29</v>
      </c>
      <c r="H22" s="228"/>
      <c r="I22" s="229" t="s">
        <v>159</v>
      </c>
      <c r="J22" s="228"/>
      <c r="K22" s="4"/>
    </row>
    <row r="23" spans="1:11" ht="59.25" customHeight="1">
      <c r="A23" s="231"/>
      <c r="B23" s="233"/>
      <c r="C23" s="40" t="s">
        <v>30</v>
      </c>
      <c r="D23" s="187" t="s">
        <v>31</v>
      </c>
      <c r="E23" s="40" t="s">
        <v>32</v>
      </c>
      <c r="F23" s="40" t="s">
        <v>33</v>
      </c>
      <c r="G23" s="40" t="s">
        <v>34</v>
      </c>
      <c r="H23" s="40" t="s">
        <v>33</v>
      </c>
      <c r="I23" s="40" t="s">
        <v>35</v>
      </c>
      <c r="J23" s="41" t="s">
        <v>36</v>
      </c>
      <c r="K23" s="4"/>
    </row>
    <row r="24" spans="1:11" ht="15" customHeight="1">
      <c r="A24" s="42">
        <v>1</v>
      </c>
      <c r="B24" s="43" t="s">
        <v>37</v>
      </c>
      <c r="C24" s="43" t="s">
        <v>38</v>
      </c>
      <c r="D24" s="188" t="s">
        <v>39</v>
      </c>
      <c r="E24" s="43" t="s">
        <v>40</v>
      </c>
      <c r="F24" s="43" t="s">
        <v>41</v>
      </c>
      <c r="G24" s="43" t="s">
        <v>42</v>
      </c>
      <c r="H24" s="43" t="s">
        <v>43</v>
      </c>
      <c r="I24" s="43" t="s">
        <v>44</v>
      </c>
      <c r="J24" s="44" t="s">
        <v>45</v>
      </c>
      <c r="K24" s="4"/>
    </row>
    <row r="25" spans="1:11" ht="24.75" customHeight="1">
      <c r="A25" s="45" t="s">
        <v>46</v>
      </c>
      <c r="B25" s="46" t="s">
        <v>47</v>
      </c>
      <c r="C25" s="47" t="s">
        <v>48</v>
      </c>
      <c r="D25" s="152">
        <f>F25+H25+J25</f>
        <v>341.2</v>
      </c>
      <c r="E25" s="47" t="s">
        <v>48</v>
      </c>
      <c r="F25" s="195">
        <f>341.2</f>
        <v>341.2</v>
      </c>
      <c r="G25" s="47" t="s">
        <v>48</v>
      </c>
      <c r="H25" s="48"/>
      <c r="I25" s="47" t="s">
        <v>48</v>
      </c>
      <c r="J25" s="48"/>
      <c r="K25" s="197"/>
    </row>
    <row r="26" spans="1:11" ht="18" customHeight="1">
      <c r="A26" s="50" t="s">
        <v>49</v>
      </c>
      <c r="B26" s="51"/>
      <c r="C26" s="52"/>
      <c r="D26" s="152">
        <f aca="true" t="shared" si="0" ref="D26:D55">F26+H26+J26</f>
        <v>0</v>
      </c>
      <c r="E26" s="52"/>
      <c r="F26" s="53"/>
      <c r="G26" s="52"/>
      <c r="H26" s="53"/>
      <c r="I26" s="52"/>
      <c r="J26" s="53"/>
      <c r="K26" s="49"/>
    </row>
    <row r="27" spans="1:11" ht="13.5" customHeight="1">
      <c r="A27" s="54" t="s">
        <v>50</v>
      </c>
      <c r="B27" s="55" t="s">
        <v>51</v>
      </c>
      <c r="C27" s="56" t="s">
        <v>48</v>
      </c>
      <c r="D27" s="152">
        <f t="shared" si="0"/>
        <v>0</v>
      </c>
      <c r="E27" s="56" t="s">
        <v>48</v>
      </c>
      <c r="F27" s="57"/>
      <c r="G27" s="56" t="s">
        <v>48</v>
      </c>
      <c r="H27" s="57"/>
      <c r="I27" s="56" t="s">
        <v>48</v>
      </c>
      <c r="J27" s="57"/>
      <c r="K27" s="49"/>
    </row>
    <row r="28" spans="1:11" ht="13.5" customHeight="1">
      <c r="A28" s="58" t="s">
        <v>52</v>
      </c>
      <c r="B28" s="59" t="s">
        <v>53</v>
      </c>
      <c r="C28" s="60" t="s">
        <v>48</v>
      </c>
      <c r="D28" s="152">
        <f t="shared" si="0"/>
        <v>0</v>
      </c>
      <c r="E28" s="60" t="s">
        <v>48</v>
      </c>
      <c r="F28" s="61"/>
      <c r="G28" s="60" t="s">
        <v>48</v>
      </c>
      <c r="H28" s="61"/>
      <c r="I28" s="60" t="s">
        <v>48</v>
      </c>
      <c r="J28" s="61"/>
      <c r="K28" s="49"/>
    </row>
    <row r="29" spans="1:11" ht="39" customHeight="1">
      <c r="A29" s="45" t="s">
        <v>54</v>
      </c>
      <c r="B29" s="62" t="s">
        <v>55</v>
      </c>
      <c r="C29" s="63" t="s">
        <v>48</v>
      </c>
      <c r="D29" s="152">
        <f t="shared" si="0"/>
        <v>406</v>
      </c>
      <c r="E29" s="63" t="s">
        <v>48</v>
      </c>
      <c r="F29" s="177">
        <f>F31+F32+F34</f>
        <v>0</v>
      </c>
      <c r="G29" s="63" t="s">
        <v>48</v>
      </c>
      <c r="H29" s="157">
        <f>501.1-H36</f>
        <v>406</v>
      </c>
      <c r="I29" s="63" t="s">
        <v>48</v>
      </c>
      <c r="J29" s="64"/>
      <c r="K29" s="49">
        <f>75.8+1.2+6.9+300.3</f>
        <v>384.20000000000005</v>
      </c>
    </row>
    <row r="30" spans="1:11" ht="13.5" customHeight="1">
      <c r="A30" s="50" t="s">
        <v>56</v>
      </c>
      <c r="B30" s="65"/>
      <c r="C30" s="66"/>
      <c r="D30" s="152">
        <f t="shared" si="0"/>
        <v>0</v>
      </c>
      <c r="E30" s="66"/>
      <c r="F30" s="53"/>
      <c r="G30" s="66"/>
      <c r="H30" s="53"/>
      <c r="I30" s="66"/>
      <c r="J30" s="53"/>
      <c r="K30" s="49"/>
    </row>
    <row r="31" spans="1:11" ht="14.25" customHeight="1">
      <c r="A31" s="54" t="s">
        <v>57</v>
      </c>
      <c r="B31" s="55" t="s">
        <v>58</v>
      </c>
      <c r="C31" s="56" t="s">
        <v>48</v>
      </c>
      <c r="D31" s="152">
        <f t="shared" si="0"/>
        <v>49.900000000000006</v>
      </c>
      <c r="E31" s="56" t="s">
        <v>48</v>
      </c>
      <c r="F31" s="57"/>
      <c r="G31" s="56" t="s">
        <v>48</v>
      </c>
      <c r="H31" s="57">
        <f>11.8+38.1</f>
        <v>49.900000000000006</v>
      </c>
      <c r="I31" s="56" t="s">
        <v>48</v>
      </c>
      <c r="J31" s="57"/>
      <c r="K31" s="49"/>
    </row>
    <row r="32" spans="1:11" ht="13.5" customHeight="1">
      <c r="A32" s="67" t="s">
        <v>59</v>
      </c>
      <c r="B32" s="68" t="s">
        <v>60</v>
      </c>
      <c r="C32" s="69" t="s">
        <v>48</v>
      </c>
      <c r="D32" s="152">
        <f t="shared" si="0"/>
        <v>356.1</v>
      </c>
      <c r="E32" s="69" t="s">
        <v>48</v>
      </c>
      <c r="F32" s="70"/>
      <c r="G32" s="69" t="s">
        <v>48</v>
      </c>
      <c r="H32" s="70">
        <f>H29-H31</f>
        <v>356.1</v>
      </c>
      <c r="I32" s="69" t="s">
        <v>48</v>
      </c>
      <c r="J32" s="70"/>
      <c r="K32" s="49"/>
    </row>
    <row r="33" spans="1:11" ht="12.75" customHeight="1">
      <c r="A33" s="71" t="s">
        <v>61</v>
      </c>
      <c r="B33" s="72" t="s">
        <v>62</v>
      </c>
      <c r="C33" s="69" t="s">
        <v>48</v>
      </c>
      <c r="D33" s="152">
        <f t="shared" si="0"/>
        <v>213.66</v>
      </c>
      <c r="E33" s="69" t="s">
        <v>48</v>
      </c>
      <c r="F33" s="70"/>
      <c r="G33" s="69" t="s">
        <v>48</v>
      </c>
      <c r="H33" s="70">
        <f>H32*0.6</f>
        <v>213.66</v>
      </c>
      <c r="I33" s="69" t="s">
        <v>48</v>
      </c>
      <c r="J33" s="70"/>
      <c r="K33" s="49"/>
    </row>
    <row r="34" spans="1:11" ht="13.5" customHeight="1">
      <c r="A34" s="58" t="s">
        <v>52</v>
      </c>
      <c r="B34" s="59" t="s">
        <v>63</v>
      </c>
      <c r="C34" s="60" t="s">
        <v>48</v>
      </c>
      <c r="D34" s="152">
        <f t="shared" si="0"/>
        <v>0</v>
      </c>
      <c r="E34" s="60" t="s">
        <v>48</v>
      </c>
      <c r="F34" s="61"/>
      <c r="G34" s="60" t="s">
        <v>48</v>
      </c>
      <c r="H34" s="61"/>
      <c r="I34" s="60" t="s">
        <v>48</v>
      </c>
      <c r="J34" s="61"/>
      <c r="K34" s="49"/>
    </row>
    <row r="35" spans="1:11" ht="29.25" customHeight="1">
      <c r="A35" s="45" t="s">
        <v>64</v>
      </c>
      <c r="B35" s="62" t="s">
        <v>65</v>
      </c>
      <c r="C35" s="63" t="s">
        <v>48</v>
      </c>
      <c r="D35" s="152">
        <f t="shared" si="0"/>
        <v>0</v>
      </c>
      <c r="E35" s="63" t="s">
        <v>48</v>
      </c>
      <c r="F35" s="64">
        <v>0</v>
      </c>
      <c r="G35" s="63" t="s">
        <v>48</v>
      </c>
      <c r="H35" s="177"/>
      <c r="I35" s="63" t="s">
        <v>48</v>
      </c>
      <c r="J35" s="64"/>
      <c r="K35" s="49"/>
    </row>
    <row r="36" spans="1:11" ht="44.25" customHeight="1">
      <c r="A36" s="45" t="s">
        <v>66</v>
      </c>
      <c r="B36" s="62" t="s">
        <v>67</v>
      </c>
      <c r="C36" s="63" t="s">
        <v>48</v>
      </c>
      <c r="D36" s="152">
        <f t="shared" si="0"/>
        <v>165.7</v>
      </c>
      <c r="E36" s="63" t="s">
        <v>48</v>
      </c>
      <c r="F36" s="64">
        <v>0</v>
      </c>
      <c r="G36" s="63" t="s">
        <v>48</v>
      </c>
      <c r="H36" s="152">
        <f>88.2+6.9</f>
        <v>95.10000000000001</v>
      </c>
      <c r="I36" s="193" t="s">
        <v>48</v>
      </c>
      <c r="J36" s="157">
        <v>70.6</v>
      </c>
      <c r="K36" s="49"/>
    </row>
    <row r="37" spans="1:11" ht="42" customHeight="1">
      <c r="A37" s="45" t="s">
        <v>68</v>
      </c>
      <c r="B37" s="62" t="s">
        <v>69</v>
      </c>
      <c r="C37" s="177">
        <f>E37+G37+I37</f>
        <v>912.9</v>
      </c>
      <c r="D37" s="152">
        <f>F37+H37+J37</f>
        <v>912.9</v>
      </c>
      <c r="E37" s="152">
        <v>341.2</v>
      </c>
      <c r="F37" s="152">
        <f>F25+F29+F35+F36</f>
        <v>341.2</v>
      </c>
      <c r="G37" s="152">
        <v>501.1</v>
      </c>
      <c r="H37" s="152">
        <f>H25+H29+H35+H36</f>
        <v>501.1</v>
      </c>
      <c r="I37" s="152">
        <v>70.6</v>
      </c>
      <c r="J37" s="152">
        <f>J25+J29+J35+J36</f>
        <v>70.6</v>
      </c>
      <c r="K37" s="49"/>
    </row>
    <row r="38" spans="1:11" ht="29.25" customHeight="1">
      <c r="A38" s="45" t="s">
        <v>70</v>
      </c>
      <c r="B38" s="62" t="s">
        <v>71</v>
      </c>
      <c r="C38" s="64"/>
      <c r="D38" s="152">
        <f t="shared" si="0"/>
        <v>0</v>
      </c>
      <c r="E38" s="64"/>
      <c r="F38" s="64"/>
      <c r="G38" s="152">
        <v>0</v>
      </c>
      <c r="H38" s="152">
        <v>0</v>
      </c>
      <c r="I38" s="64"/>
      <c r="J38" s="64"/>
      <c r="K38" s="49"/>
    </row>
    <row r="39" spans="1:11" ht="12.75" customHeight="1">
      <c r="A39" s="50" t="s">
        <v>72</v>
      </c>
      <c r="B39" s="73"/>
      <c r="C39" s="66"/>
      <c r="D39" s="152">
        <f t="shared" si="0"/>
        <v>0</v>
      </c>
      <c r="E39" s="66"/>
      <c r="F39" s="53"/>
      <c r="G39" s="66"/>
      <c r="H39" s="53"/>
      <c r="I39" s="66"/>
      <c r="J39" s="53"/>
      <c r="K39" s="49"/>
    </row>
    <row r="40" spans="1:11" ht="17.25" customHeight="1">
      <c r="A40" s="74" t="s">
        <v>73</v>
      </c>
      <c r="B40" s="75"/>
      <c r="C40" s="76"/>
      <c r="D40" s="152">
        <f t="shared" si="0"/>
        <v>0</v>
      </c>
      <c r="E40" s="76"/>
      <c r="F40" s="77"/>
      <c r="G40" s="76"/>
      <c r="H40" s="77"/>
      <c r="I40" s="76"/>
      <c r="J40" s="77"/>
      <c r="K40" s="49"/>
    </row>
    <row r="41" spans="1:11" ht="16.5" customHeight="1">
      <c r="A41" s="54" t="s">
        <v>74</v>
      </c>
      <c r="B41" s="55" t="s">
        <v>75</v>
      </c>
      <c r="C41" s="56" t="s">
        <v>48</v>
      </c>
      <c r="D41" s="152">
        <f t="shared" si="0"/>
        <v>0</v>
      </c>
      <c r="E41" s="56" t="s">
        <v>48</v>
      </c>
      <c r="F41" s="57"/>
      <c r="G41" s="56" t="s">
        <v>48</v>
      </c>
      <c r="H41" s="57"/>
      <c r="I41" s="56" t="s">
        <v>48</v>
      </c>
      <c r="J41" s="57"/>
      <c r="K41" s="49"/>
    </row>
    <row r="42" spans="1:11" ht="26.25" customHeight="1">
      <c r="A42" s="67" t="s">
        <v>76</v>
      </c>
      <c r="B42" s="68" t="s">
        <v>77</v>
      </c>
      <c r="C42" s="69" t="s">
        <v>48</v>
      </c>
      <c r="D42" s="152">
        <f t="shared" si="0"/>
        <v>0</v>
      </c>
      <c r="E42" s="69" t="s">
        <v>48</v>
      </c>
      <c r="F42" s="70"/>
      <c r="G42" s="69" t="s">
        <v>48</v>
      </c>
      <c r="H42" s="70"/>
      <c r="I42" s="69" t="s">
        <v>48</v>
      </c>
      <c r="J42" s="70"/>
      <c r="K42" s="49"/>
    </row>
    <row r="43" spans="1:11" ht="16.5" customHeight="1">
      <c r="A43" s="67" t="s">
        <v>78</v>
      </c>
      <c r="B43" s="68"/>
      <c r="C43" s="69"/>
      <c r="D43" s="152">
        <f t="shared" si="0"/>
        <v>0</v>
      </c>
      <c r="E43" s="69"/>
      <c r="F43" s="70"/>
      <c r="G43" s="69"/>
      <c r="H43" s="70"/>
      <c r="I43" s="69"/>
      <c r="J43" s="70"/>
      <c r="K43" s="49"/>
    </row>
    <row r="44" spans="1:11" ht="16.5" customHeight="1">
      <c r="A44" s="67" t="s">
        <v>79</v>
      </c>
      <c r="B44" s="68" t="s">
        <v>80</v>
      </c>
      <c r="C44" s="69" t="s">
        <v>48</v>
      </c>
      <c r="D44" s="152">
        <f t="shared" si="0"/>
        <v>0</v>
      </c>
      <c r="E44" s="69" t="s">
        <v>48</v>
      </c>
      <c r="F44" s="70"/>
      <c r="G44" s="69" t="s">
        <v>48</v>
      </c>
      <c r="H44" s="70"/>
      <c r="I44" s="69" t="s">
        <v>48</v>
      </c>
      <c r="J44" s="70"/>
      <c r="K44" s="49"/>
    </row>
    <row r="45" spans="1:11" ht="16.5" customHeight="1">
      <c r="A45" s="67" t="s">
        <v>81</v>
      </c>
      <c r="B45" s="68" t="s">
        <v>82</v>
      </c>
      <c r="C45" s="69" t="s">
        <v>48</v>
      </c>
      <c r="D45" s="152">
        <f t="shared" si="0"/>
        <v>0</v>
      </c>
      <c r="E45" s="69" t="s">
        <v>48</v>
      </c>
      <c r="F45" s="70"/>
      <c r="G45" s="69" t="s">
        <v>48</v>
      </c>
      <c r="H45" s="70"/>
      <c r="I45" s="69" t="s">
        <v>48</v>
      </c>
      <c r="J45" s="70"/>
      <c r="K45" s="49"/>
    </row>
    <row r="46" spans="1:11" ht="28.5" customHeight="1">
      <c r="A46" s="67" t="s">
        <v>83</v>
      </c>
      <c r="B46" s="68" t="s">
        <v>84</v>
      </c>
      <c r="C46" s="69" t="s">
        <v>48</v>
      </c>
      <c r="D46" s="152">
        <f t="shared" si="0"/>
        <v>0</v>
      </c>
      <c r="E46" s="69" t="s">
        <v>48</v>
      </c>
      <c r="F46" s="70"/>
      <c r="G46" s="69" t="s">
        <v>48</v>
      </c>
      <c r="H46" s="70"/>
      <c r="I46" s="69" t="s">
        <v>48</v>
      </c>
      <c r="J46" s="70"/>
      <c r="K46" s="49"/>
    </row>
    <row r="47" spans="1:11" ht="15.75" customHeight="1">
      <c r="A47" s="78" t="s">
        <v>78</v>
      </c>
      <c r="B47" s="79"/>
      <c r="C47" s="80"/>
      <c r="D47" s="152">
        <f t="shared" si="0"/>
        <v>0</v>
      </c>
      <c r="E47" s="80"/>
      <c r="F47" s="81"/>
      <c r="G47" s="80"/>
      <c r="H47" s="81"/>
      <c r="I47" s="80"/>
      <c r="J47" s="81"/>
      <c r="K47" s="49"/>
    </row>
    <row r="48" spans="1:11" ht="15.75" customHeight="1">
      <c r="A48" s="82" t="s">
        <v>79</v>
      </c>
      <c r="B48" s="55" t="s">
        <v>85</v>
      </c>
      <c r="C48" s="56" t="s">
        <v>48</v>
      </c>
      <c r="D48" s="152">
        <f t="shared" si="0"/>
        <v>0</v>
      </c>
      <c r="E48" s="56" t="s">
        <v>48</v>
      </c>
      <c r="F48" s="57"/>
      <c r="G48" s="56" t="s">
        <v>48</v>
      </c>
      <c r="H48" s="57"/>
      <c r="I48" s="56" t="s">
        <v>48</v>
      </c>
      <c r="J48" s="57"/>
      <c r="K48" s="49"/>
    </row>
    <row r="49" spans="1:11" ht="15.75" customHeight="1">
      <c r="A49" s="83" t="s">
        <v>86</v>
      </c>
      <c r="B49" s="59" t="s">
        <v>87</v>
      </c>
      <c r="C49" s="60" t="s">
        <v>48</v>
      </c>
      <c r="D49" s="152">
        <f t="shared" si="0"/>
        <v>0</v>
      </c>
      <c r="E49" s="60" t="s">
        <v>48</v>
      </c>
      <c r="F49" s="61"/>
      <c r="G49" s="60" t="s">
        <v>48</v>
      </c>
      <c r="H49" s="61"/>
      <c r="I49" s="60" t="s">
        <v>48</v>
      </c>
      <c r="J49" s="61"/>
      <c r="K49" s="49"/>
    </row>
    <row r="50" spans="1:11" ht="42" customHeight="1">
      <c r="A50" s="45" t="s">
        <v>88</v>
      </c>
      <c r="B50" s="62" t="s">
        <v>89</v>
      </c>
      <c r="C50" s="64"/>
      <c r="D50" s="152">
        <f t="shared" si="0"/>
        <v>652.9000000000001</v>
      </c>
      <c r="E50" s="152">
        <f>E51</f>
        <v>101.9</v>
      </c>
      <c r="F50" s="152">
        <f>F52</f>
        <v>101.9</v>
      </c>
      <c r="G50" s="152">
        <f>G51+37+24+261.5+8.1+34.3+0.5+14.7</f>
        <v>522.8000000000001</v>
      </c>
      <c r="H50" s="152">
        <f>H52+37+24+261.5+8.1+34.3+0.5+14.7</f>
        <v>522.8000000000001</v>
      </c>
      <c r="I50" s="152">
        <f>I51+3.5</f>
        <v>24.8</v>
      </c>
      <c r="J50" s="152">
        <f>J52+6.9</f>
        <v>28.200000000000003</v>
      </c>
      <c r="K50" s="49"/>
    </row>
    <row r="51" spans="1:11" ht="15.75" customHeight="1">
      <c r="A51" s="50" t="s">
        <v>72</v>
      </c>
      <c r="B51" s="65"/>
      <c r="C51" s="66"/>
      <c r="D51" s="152">
        <f t="shared" si="0"/>
        <v>0</v>
      </c>
      <c r="E51" s="66">
        <v>101.9</v>
      </c>
      <c r="F51" s="53"/>
      <c r="G51" s="66">
        <v>142.7</v>
      </c>
      <c r="H51" s="53"/>
      <c r="I51" s="191">
        <v>21.3</v>
      </c>
      <c r="J51" s="192"/>
      <c r="K51" s="49"/>
    </row>
    <row r="52" spans="1:11" ht="15.75" customHeight="1">
      <c r="A52" s="84" t="s">
        <v>90</v>
      </c>
      <c r="B52" s="85" t="s">
        <v>91</v>
      </c>
      <c r="C52" s="86" t="s">
        <v>48</v>
      </c>
      <c r="D52" s="152">
        <f t="shared" si="0"/>
        <v>265.9</v>
      </c>
      <c r="E52" s="86" t="s">
        <v>48</v>
      </c>
      <c r="F52" s="87">
        <v>101.9</v>
      </c>
      <c r="G52" s="86" t="s">
        <v>48</v>
      </c>
      <c r="H52" s="87">
        <v>142.7</v>
      </c>
      <c r="I52" s="86" t="s">
        <v>48</v>
      </c>
      <c r="J52" s="87">
        <v>21.3</v>
      </c>
      <c r="K52" s="49"/>
    </row>
    <row r="53" spans="1:11" ht="42.75" customHeight="1">
      <c r="A53" s="88" t="s">
        <v>92</v>
      </c>
      <c r="B53" s="62" t="s">
        <v>93</v>
      </c>
      <c r="C53" s="177">
        <f>E53+G53+I53</f>
        <v>1562.4</v>
      </c>
      <c r="D53" s="152">
        <f>F53+H53+J53</f>
        <v>1565.8</v>
      </c>
      <c r="E53" s="152">
        <f aca="true" t="shared" si="1" ref="E53:J53">E37+E38+E50</f>
        <v>443.1</v>
      </c>
      <c r="F53" s="152">
        <f t="shared" si="1"/>
        <v>443.1</v>
      </c>
      <c r="G53" s="152">
        <f>G37+G38+G50</f>
        <v>1023.9000000000001</v>
      </c>
      <c r="H53" s="152">
        <f t="shared" si="1"/>
        <v>1023.9000000000001</v>
      </c>
      <c r="I53" s="152">
        <f t="shared" si="1"/>
        <v>95.39999999999999</v>
      </c>
      <c r="J53" s="152">
        <f t="shared" si="1"/>
        <v>98.8</v>
      </c>
      <c r="K53" s="49"/>
    </row>
    <row r="54" spans="1:11" ht="18" customHeight="1">
      <c r="A54" s="89" t="s">
        <v>94</v>
      </c>
      <c r="B54" s="73"/>
      <c r="C54" s="90"/>
      <c r="D54" s="152">
        <f t="shared" si="0"/>
        <v>0</v>
      </c>
      <c r="E54" s="90"/>
      <c r="F54" s="53"/>
      <c r="G54" s="90"/>
      <c r="H54" s="53"/>
      <c r="I54" s="90"/>
      <c r="J54" s="53"/>
      <c r="K54" s="49"/>
    </row>
    <row r="55" spans="1:11" ht="17.25" customHeight="1">
      <c r="A55" s="91" t="s">
        <v>95</v>
      </c>
      <c r="B55" s="92" t="s">
        <v>96</v>
      </c>
      <c r="C55" s="93" t="s">
        <v>48</v>
      </c>
      <c r="D55" s="152">
        <f t="shared" si="0"/>
        <v>0</v>
      </c>
      <c r="E55" s="93" t="s">
        <v>48</v>
      </c>
      <c r="F55" s="153">
        <v>0</v>
      </c>
      <c r="G55" s="93" t="s">
        <v>48</v>
      </c>
      <c r="H55" s="94">
        <v>0</v>
      </c>
      <c r="I55" s="93" t="s">
        <v>48</v>
      </c>
      <c r="J55" s="94"/>
      <c r="K55" s="49"/>
    </row>
    <row r="56" spans="1:11" ht="19.5" customHeight="1">
      <c r="A56" s="95"/>
      <c r="B56" s="96"/>
      <c r="C56" s="97"/>
      <c r="D56" s="189"/>
      <c r="E56" s="98"/>
      <c r="F56" s="98"/>
      <c r="G56" s="98"/>
      <c r="H56" s="98"/>
      <c r="I56" s="98"/>
      <c r="J56" s="98"/>
      <c r="K56" s="4"/>
    </row>
    <row r="57" spans="1:11" ht="22.5" customHeight="1">
      <c r="A57" s="225" t="s">
        <v>97</v>
      </c>
      <c r="B57" s="226"/>
      <c r="C57" s="226"/>
      <c r="D57" s="226"/>
      <c r="E57" s="226"/>
      <c r="F57" s="226"/>
      <c r="G57" s="226"/>
      <c r="H57" s="226"/>
      <c r="I57" s="226"/>
      <c r="J57" s="226"/>
      <c r="K57" s="196"/>
    </row>
    <row r="58" spans="1:11" ht="11.25" customHeight="1">
      <c r="A58" s="2"/>
      <c r="B58" s="3"/>
      <c r="C58" s="4"/>
      <c r="D58" s="178"/>
      <c r="E58" s="4"/>
      <c r="F58" s="4"/>
      <c r="G58" s="4"/>
      <c r="H58" s="4"/>
      <c r="I58" s="4"/>
      <c r="J58" s="4"/>
      <c r="K58" s="4"/>
    </row>
    <row r="60" ht="15">
      <c r="D60" s="199"/>
    </row>
    <row r="61" spans="3:4" ht="15">
      <c r="C61" s="198"/>
      <c r="D61" s="199"/>
    </row>
  </sheetData>
  <sheetProtection/>
  <mergeCells count="25">
    <mergeCell ref="A57:J57"/>
    <mergeCell ref="G22:H22"/>
    <mergeCell ref="I22:J22"/>
    <mergeCell ref="B16:C16"/>
    <mergeCell ref="A21:A23"/>
    <mergeCell ref="B21:B23"/>
    <mergeCell ref="C21:D22"/>
    <mergeCell ref="E21:J21"/>
    <mergeCell ref="E22:F22"/>
    <mergeCell ref="A11:B11"/>
    <mergeCell ref="A9:G9"/>
    <mergeCell ref="C11:F11"/>
    <mergeCell ref="C13:F13"/>
    <mergeCell ref="A20:J20"/>
    <mergeCell ref="B18:C18"/>
    <mergeCell ref="A13:B13"/>
    <mergeCell ref="B17:C17"/>
    <mergeCell ref="A14:B14"/>
    <mergeCell ref="F1:J1"/>
    <mergeCell ref="F2:J2"/>
    <mergeCell ref="G4:H4"/>
    <mergeCell ref="A5:G5"/>
    <mergeCell ref="A10:C10"/>
    <mergeCell ref="A6:H6"/>
    <mergeCell ref="A7:G7"/>
  </mergeCells>
  <printOptions/>
  <pageMargins left="0.7875" right="0.5902778" top="0.5902778" bottom="0.39375" header="0.1965278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zoomScalePageLayoutView="0" workbookViewId="0" topLeftCell="A1">
      <selection activeCell="A19" sqref="A19:N19"/>
    </sheetView>
  </sheetViews>
  <sheetFormatPr defaultColWidth="9.28125" defaultRowHeight="15"/>
  <cols>
    <col min="1" max="1" width="39.710937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7109375" style="1" customWidth="1"/>
    <col min="10" max="10" width="12.28125" style="1" customWidth="1"/>
    <col min="11" max="11" width="15.00390625" style="1" customWidth="1"/>
    <col min="12" max="12" width="13.281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28125" style="1" customWidth="1"/>
  </cols>
  <sheetData>
    <row r="1" spans="1:1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44" t="s">
        <v>98</v>
      </c>
      <c r="N1" s="245"/>
      <c r="O1" s="99"/>
      <c r="P1" s="7"/>
    </row>
    <row r="2" spans="1:16" ht="30" customHeight="1">
      <c r="A2" s="246" t="s">
        <v>99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101"/>
      <c r="P2" s="7"/>
    </row>
    <row r="3" spans="1:16" ht="19.5" customHeight="1">
      <c r="A3" s="248" t="s">
        <v>24</v>
      </c>
      <c r="B3" s="232" t="s">
        <v>100</v>
      </c>
      <c r="C3" s="250" t="s">
        <v>26</v>
      </c>
      <c r="D3" s="251"/>
      <c r="E3" s="251"/>
      <c r="F3" s="252" t="s">
        <v>101</v>
      </c>
      <c r="G3" s="253"/>
      <c r="H3" s="253"/>
      <c r="I3" s="253"/>
      <c r="J3" s="253"/>
      <c r="K3" s="253"/>
      <c r="L3" s="253"/>
      <c r="M3" s="253"/>
      <c r="N3" s="253"/>
      <c r="O3" s="99"/>
      <c r="P3" s="7"/>
    </row>
    <row r="4" spans="1:16" ht="48" customHeight="1">
      <c r="A4" s="249"/>
      <c r="B4" s="233"/>
      <c r="C4" s="251"/>
      <c r="D4" s="251"/>
      <c r="E4" s="251"/>
      <c r="F4" s="227" t="s">
        <v>28</v>
      </c>
      <c r="G4" s="228"/>
      <c r="H4" s="228"/>
      <c r="I4" s="227" t="s">
        <v>29</v>
      </c>
      <c r="J4" s="228"/>
      <c r="K4" s="228"/>
      <c r="L4" s="238" t="s">
        <v>159</v>
      </c>
      <c r="M4" s="239"/>
      <c r="N4" s="239"/>
      <c r="O4" s="99"/>
      <c r="P4" s="7"/>
    </row>
    <row r="5" spans="1:16" ht="100.5" customHeight="1">
      <c r="A5" s="249"/>
      <c r="B5" s="233"/>
      <c r="C5" s="37" t="s">
        <v>102</v>
      </c>
      <c r="D5" s="40" t="s">
        <v>103</v>
      </c>
      <c r="E5" s="40" t="s">
        <v>104</v>
      </c>
      <c r="F5" s="37" t="s">
        <v>105</v>
      </c>
      <c r="G5" s="40" t="s">
        <v>106</v>
      </c>
      <c r="H5" s="40" t="s">
        <v>107</v>
      </c>
      <c r="I5" s="37" t="s">
        <v>108</v>
      </c>
      <c r="J5" s="40" t="s">
        <v>109</v>
      </c>
      <c r="K5" s="40" t="s">
        <v>110</v>
      </c>
      <c r="L5" s="37" t="s">
        <v>111</v>
      </c>
      <c r="M5" s="40" t="s">
        <v>112</v>
      </c>
      <c r="N5" s="41" t="s">
        <v>113</v>
      </c>
      <c r="O5" s="102"/>
      <c r="P5" s="7"/>
    </row>
    <row r="6" spans="1:16" ht="13.5" customHeight="1" thickBot="1">
      <c r="A6" s="103">
        <v>1</v>
      </c>
      <c r="B6" s="162" t="s">
        <v>37</v>
      </c>
      <c r="C6" s="162" t="s">
        <v>38</v>
      </c>
      <c r="D6" s="163">
        <v>4</v>
      </c>
      <c r="E6" s="163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>
        <v>14</v>
      </c>
      <c r="O6" s="99"/>
      <c r="P6" s="7"/>
    </row>
    <row r="7" spans="1:16" ht="15" customHeight="1">
      <c r="A7" s="166" t="s">
        <v>114</v>
      </c>
      <c r="B7" s="172" t="s">
        <v>115</v>
      </c>
      <c r="C7" s="165">
        <f>F7+I7</f>
        <v>1</v>
      </c>
      <c r="D7" s="165">
        <f>G7+J7</f>
        <v>1</v>
      </c>
      <c r="E7" s="165">
        <f>H7+K7</f>
        <v>1</v>
      </c>
      <c r="F7" s="158">
        <v>1</v>
      </c>
      <c r="G7" s="154">
        <v>1</v>
      </c>
      <c r="H7" s="154">
        <v>1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7"/>
      <c r="P7" s="7"/>
    </row>
    <row r="8" spans="1:16" ht="47.25" customHeight="1">
      <c r="A8" s="166" t="s">
        <v>116</v>
      </c>
      <c r="B8" s="173" t="s">
        <v>117</v>
      </c>
      <c r="C8" s="165">
        <v>2</v>
      </c>
      <c r="D8" s="165">
        <v>2</v>
      </c>
      <c r="E8" s="165">
        <v>2</v>
      </c>
      <c r="F8" s="159"/>
      <c r="G8" s="108"/>
      <c r="H8" s="108"/>
      <c r="I8" s="155">
        <v>2</v>
      </c>
      <c r="J8" s="155">
        <v>2</v>
      </c>
      <c r="K8" s="155">
        <v>2</v>
      </c>
      <c r="L8" s="108">
        <v>0</v>
      </c>
      <c r="M8" s="108">
        <v>0</v>
      </c>
      <c r="N8" s="108">
        <v>0</v>
      </c>
      <c r="O8" s="107"/>
      <c r="P8" s="7"/>
    </row>
    <row r="9" spans="1:16" ht="13.5" customHeight="1">
      <c r="A9" s="167" t="s">
        <v>118</v>
      </c>
      <c r="B9" s="174"/>
      <c r="C9" s="165">
        <f aca="true" t="shared" si="0" ref="C9:C15">F9+I9</f>
        <v>0</v>
      </c>
      <c r="D9" s="165">
        <f aca="true" t="shared" si="1" ref="D9:D15">G9+J9</f>
        <v>0</v>
      </c>
      <c r="E9" s="165">
        <f aca="true" t="shared" si="2" ref="E9:E15">H9+K9</f>
        <v>0</v>
      </c>
      <c r="F9" s="160"/>
      <c r="G9" s="109"/>
      <c r="H9" s="109"/>
      <c r="I9" s="109"/>
      <c r="J9" s="109"/>
      <c r="K9" s="109"/>
      <c r="L9" s="109">
        <v>0</v>
      </c>
      <c r="M9" s="109">
        <v>0</v>
      </c>
      <c r="N9" s="109">
        <v>0</v>
      </c>
      <c r="O9" s="107"/>
      <c r="P9" s="7"/>
    </row>
    <row r="10" spans="1:16" ht="15" customHeight="1">
      <c r="A10" s="168" t="s">
        <v>119</v>
      </c>
      <c r="B10" s="175" t="s">
        <v>120</v>
      </c>
      <c r="C10" s="165">
        <f t="shared" si="0"/>
        <v>1</v>
      </c>
      <c r="D10" s="165">
        <f t="shared" si="1"/>
        <v>1</v>
      </c>
      <c r="E10" s="165">
        <f t="shared" si="2"/>
        <v>1</v>
      </c>
      <c r="F10" s="161"/>
      <c r="G10" s="111"/>
      <c r="H10" s="111"/>
      <c r="I10" s="156">
        <v>1</v>
      </c>
      <c r="J10" s="156">
        <v>1</v>
      </c>
      <c r="K10" s="156">
        <v>1</v>
      </c>
      <c r="L10" s="111">
        <v>0</v>
      </c>
      <c r="M10" s="111">
        <v>0</v>
      </c>
      <c r="N10" s="111">
        <v>0</v>
      </c>
      <c r="O10" s="107"/>
      <c r="P10" s="7"/>
    </row>
    <row r="11" spans="1:16" ht="15" customHeight="1">
      <c r="A11" s="169" t="s">
        <v>121</v>
      </c>
      <c r="B11" s="173" t="s">
        <v>122</v>
      </c>
      <c r="C11" s="165">
        <f t="shared" si="0"/>
        <v>0</v>
      </c>
      <c r="D11" s="165">
        <f t="shared" si="1"/>
        <v>0</v>
      </c>
      <c r="E11" s="165">
        <f t="shared" si="2"/>
        <v>0</v>
      </c>
      <c r="F11" s="159"/>
      <c r="G11" s="108"/>
      <c r="H11" s="108"/>
      <c r="I11" s="155"/>
      <c r="J11" s="155"/>
      <c r="K11" s="155"/>
      <c r="L11" s="108">
        <v>0</v>
      </c>
      <c r="M11" s="108">
        <v>0</v>
      </c>
      <c r="N11" s="108">
        <v>0</v>
      </c>
      <c r="O11" s="107"/>
      <c r="P11" s="7"/>
    </row>
    <row r="12" spans="1:16" ht="15" customHeight="1">
      <c r="A12" s="169" t="s">
        <v>123</v>
      </c>
      <c r="B12" s="173" t="s">
        <v>124</v>
      </c>
      <c r="C12" s="165">
        <f t="shared" si="0"/>
        <v>0</v>
      </c>
      <c r="D12" s="165">
        <f t="shared" si="1"/>
        <v>0</v>
      </c>
      <c r="E12" s="165">
        <f t="shared" si="2"/>
        <v>0</v>
      </c>
      <c r="F12" s="159"/>
      <c r="G12" s="108"/>
      <c r="H12" s="108"/>
      <c r="I12" s="155"/>
      <c r="J12" s="155"/>
      <c r="K12" s="155"/>
      <c r="L12" s="108">
        <v>0</v>
      </c>
      <c r="M12" s="108">
        <v>0</v>
      </c>
      <c r="N12" s="108">
        <v>0</v>
      </c>
      <c r="O12" s="107"/>
      <c r="P12" s="7"/>
    </row>
    <row r="13" spans="1:16" ht="15" customHeight="1">
      <c r="A13" s="169" t="s">
        <v>125</v>
      </c>
      <c r="B13" s="173" t="s">
        <v>126</v>
      </c>
      <c r="C13" s="165">
        <f t="shared" si="0"/>
        <v>1</v>
      </c>
      <c r="D13" s="165">
        <f t="shared" si="1"/>
        <v>1</v>
      </c>
      <c r="E13" s="165">
        <f t="shared" si="2"/>
        <v>1</v>
      </c>
      <c r="F13" s="159"/>
      <c r="G13" s="108"/>
      <c r="H13" s="108"/>
      <c r="I13" s="155">
        <v>1</v>
      </c>
      <c r="J13" s="155">
        <v>1</v>
      </c>
      <c r="K13" s="155">
        <v>1</v>
      </c>
      <c r="L13" s="108">
        <v>0</v>
      </c>
      <c r="M13" s="108">
        <v>0</v>
      </c>
      <c r="N13" s="108">
        <v>0</v>
      </c>
      <c r="O13" s="107"/>
      <c r="P13" s="7"/>
    </row>
    <row r="14" spans="1:16" ht="15" customHeight="1">
      <c r="A14" s="169" t="s">
        <v>127</v>
      </c>
      <c r="B14" s="173" t="s">
        <v>128</v>
      </c>
      <c r="C14" s="165">
        <v>1</v>
      </c>
      <c r="D14" s="165">
        <f t="shared" si="1"/>
        <v>1</v>
      </c>
      <c r="E14" s="165">
        <f t="shared" si="2"/>
        <v>1</v>
      </c>
      <c r="F14" s="159"/>
      <c r="G14" s="108"/>
      <c r="H14" s="108"/>
      <c r="I14" s="108">
        <v>1</v>
      </c>
      <c r="J14" s="108">
        <v>1</v>
      </c>
      <c r="K14" s="108">
        <v>1</v>
      </c>
      <c r="L14" s="108">
        <v>0</v>
      </c>
      <c r="M14" s="108">
        <v>0</v>
      </c>
      <c r="N14" s="108">
        <v>0</v>
      </c>
      <c r="O14" s="107"/>
      <c r="P14" s="7"/>
    </row>
    <row r="15" spans="1:16" ht="25.5" customHeight="1">
      <c r="A15" s="170" t="s">
        <v>129</v>
      </c>
      <c r="B15" s="173" t="s">
        <v>130</v>
      </c>
      <c r="C15" s="165">
        <f t="shared" si="0"/>
        <v>0</v>
      </c>
      <c r="D15" s="165">
        <f t="shared" si="1"/>
        <v>0</v>
      </c>
      <c r="E15" s="165">
        <f t="shared" si="2"/>
        <v>0</v>
      </c>
      <c r="F15" s="159"/>
      <c r="G15" s="108"/>
      <c r="H15" s="108"/>
      <c r="I15" s="108"/>
      <c r="J15" s="108"/>
      <c r="K15" s="108"/>
      <c r="L15" s="108">
        <v>0.4</v>
      </c>
      <c r="M15" s="108">
        <v>0.4</v>
      </c>
      <c r="N15" s="108">
        <v>0.4</v>
      </c>
      <c r="O15" s="107"/>
      <c r="P15" s="7"/>
    </row>
    <row r="16" spans="1:16" ht="25.5" customHeight="1">
      <c r="A16" s="170" t="s">
        <v>131</v>
      </c>
      <c r="B16" s="173" t="s">
        <v>132</v>
      </c>
      <c r="C16" s="165">
        <v>0.5</v>
      </c>
      <c r="D16" s="165">
        <v>0.5</v>
      </c>
      <c r="E16" s="165">
        <v>0.5</v>
      </c>
      <c r="F16" s="159"/>
      <c r="G16" s="108"/>
      <c r="H16" s="108"/>
      <c r="I16" s="155">
        <v>0.5</v>
      </c>
      <c r="J16" s="155">
        <v>0.5</v>
      </c>
      <c r="K16" s="155">
        <v>0.5</v>
      </c>
      <c r="L16" s="108">
        <v>0</v>
      </c>
      <c r="M16" s="108">
        <v>0</v>
      </c>
      <c r="N16" s="108">
        <v>0</v>
      </c>
      <c r="O16" s="107"/>
      <c r="P16" s="7"/>
    </row>
    <row r="17" spans="1:16" ht="57.75" customHeight="1" thickBot="1">
      <c r="A17" s="171" t="s">
        <v>133</v>
      </c>
      <c r="B17" s="176" t="s">
        <v>134</v>
      </c>
      <c r="C17" s="165">
        <v>3.5</v>
      </c>
      <c r="D17" s="165">
        <v>3.5</v>
      </c>
      <c r="E17" s="165">
        <v>3.5</v>
      </c>
      <c r="F17" s="165">
        <f aca="true" t="shared" si="3" ref="F17:K17">F7+F8+F15+F16</f>
        <v>1</v>
      </c>
      <c r="G17" s="165">
        <f t="shared" si="3"/>
        <v>1</v>
      </c>
      <c r="H17" s="165">
        <f t="shared" si="3"/>
        <v>1</v>
      </c>
      <c r="I17" s="165">
        <f t="shared" si="3"/>
        <v>2.5</v>
      </c>
      <c r="J17" s="165">
        <f t="shared" si="3"/>
        <v>2.5</v>
      </c>
      <c r="K17" s="165">
        <f t="shared" si="3"/>
        <v>2.5</v>
      </c>
      <c r="L17" s="114">
        <f>L15</f>
        <v>0.4</v>
      </c>
      <c r="M17" s="114">
        <f>M15</f>
        <v>0.4</v>
      </c>
      <c r="N17" s="114">
        <f>N15</f>
        <v>0.4</v>
      </c>
      <c r="O17" s="107"/>
      <c r="P17" s="7"/>
    </row>
    <row r="18" spans="1:16" ht="12.75" customHeight="1">
      <c r="A18" s="115"/>
      <c r="B18" s="164"/>
      <c r="C18" s="164"/>
      <c r="D18" s="164"/>
      <c r="E18" s="164"/>
      <c r="F18" s="116"/>
      <c r="G18" s="116"/>
      <c r="H18" s="116"/>
      <c r="I18" s="116"/>
      <c r="J18" s="116"/>
      <c r="K18" s="116"/>
      <c r="L18" s="116"/>
      <c r="M18" s="116"/>
      <c r="N18" s="116"/>
      <c r="O18" s="99"/>
      <c r="P18" s="7"/>
    </row>
    <row r="19" spans="1:16" ht="33" customHeight="1">
      <c r="A19" s="240" t="s">
        <v>135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99"/>
      <c r="P19" s="7"/>
    </row>
    <row r="20" spans="1:16" ht="13.5" customHeight="1">
      <c r="A20" s="242" t="s">
        <v>136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7"/>
    </row>
    <row r="21" spans="1:16" ht="12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7"/>
    </row>
  </sheetData>
  <sheetProtection/>
  <mergeCells count="11">
    <mergeCell ref="F4:H4"/>
    <mergeCell ref="I4:K4"/>
    <mergeCell ref="L4:N4"/>
    <mergeCell ref="A19:N19"/>
    <mergeCell ref="A20:O20"/>
    <mergeCell ref="M1:N1"/>
    <mergeCell ref="A2:N2"/>
    <mergeCell ref="A3:A5"/>
    <mergeCell ref="B3:B5"/>
    <mergeCell ref="C3:E4"/>
    <mergeCell ref="F3:N3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A1">
      <selection activeCell="G7" sqref="G7:H7"/>
    </sheetView>
  </sheetViews>
  <sheetFormatPr defaultColWidth="9.28125" defaultRowHeight="15"/>
  <cols>
    <col min="1" max="1" width="68.28125" style="1" customWidth="1"/>
    <col min="2" max="2" width="6.57421875" style="1" customWidth="1"/>
    <col min="3" max="3" width="17.28125" style="1" customWidth="1"/>
    <col min="4" max="4" width="17.7109375" style="1" customWidth="1"/>
    <col min="5" max="5" width="18.00390625" style="1" customWidth="1"/>
    <col min="6" max="6" width="17.28125" style="1" customWidth="1"/>
    <col min="7" max="7" width="17.7109375" style="1" customWidth="1"/>
    <col min="8" max="8" width="17.28125" style="1" customWidth="1"/>
    <col min="9" max="9" width="18.28125" style="1" customWidth="1"/>
    <col min="10" max="10" width="19.28125" style="1" customWidth="1"/>
    <col min="11" max="16384" width="9.28125" style="1" customWidth="1"/>
  </cols>
  <sheetData>
    <row r="1" spans="1:11" ht="16.5" customHeight="1">
      <c r="A1" s="117"/>
      <c r="B1" s="99"/>
      <c r="C1" s="99"/>
      <c r="D1" s="99"/>
      <c r="E1" s="99"/>
      <c r="F1" s="99"/>
      <c r="G1" s="99"/>
      <c r="H1" s="99"/>
      <c r="I1" s="100"/>
      <c r="J1" s="100" t="s">
        <v>137</v>
      </c>
      <c r="K1" s="7"/>
    </row>
    <row r="2" spans="1:11" ht="42" customHeight="1">
      <c r="A2" s="260" t="s">
        <v>138</v>
      </c>
      <c r="B2" s="261"/>
      <c r="C2" s="261"/>
      <c r="D2" s="261"/>
      <c r="E2" s="261"/>
      <c r="F2" s="261"/>
      <c r="G2" s="261"/>
      <c r="H2" s="261"/>
      <c r="I2" s="261"/>
      <c r="J2" s="261"/>
      <c r="K2" s="7"/>
    </row>
    <row r="3" spans="1:11" ht="27.75" customHeight="1">
      <c r="A3" s="248" t="s">
        <v>24</v>
      </c>
      <c r="B3" s="250" t="s">
        <v>100</v>
      </c>
      <c r="C3" s="250" t="s">
        <v>26</v>
      </c>
      <c r="D3" s="251"/>
      <c r="E3" s="262" t="s">
        <v>139</v>
      </c>
      <c r="F3" s="239"/>
      <c r="G3" s="239"/>
      <c r="H3" s="239"/>
      <c r="I3" s="239"/>
      <c r="J3" s="239"/>
      <c r="K3" s="7"/>
    </row>
    <row r="4" spans="1:11" ht="48" customHeight="1">
      <c r="A4" s="249"/>
      <c r="B4" s="251"/>
      <c r="C4" s="251"/>
      <c r="D4" s="251"/>
      <c r="E4" s="227" t="s">
        <v>28</v>
      </c>
      <c r="F4" s="228"/>
      <c r="G4" s="227" t="s">
        <v>29</v>
      </c>
      <c r="H4" s="228"/>
      <c r="I4" s="227"/>
      <c r="J4" s="228"/>
      <c r="K4" s="7"/>
    </row>
    <row r="5" spans="1:11" ht="15" hidden="1">
      <c r="A5" s="249"/>
      <c r="B5" s="251"/>
      <c r="C5" s="251"/>
      <c r="D5" s="251"/>
      <c r="E5" s="118"/>
      <c r="F5" s="119"/>
      <c r="G5" s="120"/>
      <c r="H5" s="120"/>
      <c r="I5" s="121"/>
      <c r="J5" s="122"/>
      <c r="K5" s="7"/>
    </row>
    <row r="6" spans="1:11" ht="15" customHeight="1">
      <c r="A6" s="103">
        <v>1</v>
      </c>
      <c r="B6" s="123">
        <v>2</v>
      </c>
      <c r="C6" s="263">
        <v>3</v>
      </c>
      <c r="D6" s="264"/>
      <c r="E6" s="269">
        <v>4</v>
      </c>
      <c r="F6" s="270"/>
      <c r="G6" s="271">
        <v>5</v>
      </c>
      <c r="H6" s="272"/>
      <c r="I6" s="267"/>
      <c r="J6" s="268"/>
      <c r="K6" s="7"/>
    </row>
    <row r="7" spans="1:11" ht="30.75" customHeight="1">
      <c r="A7" s="113" t="s">
        <v>140</v>
      </c>
      <c r="B7" s="124">
        <v>300</v>
      </c>
      <c r="C7" s="265">
        <v>1</v>
      </c>
      <c r="D7" s="266"/>
      <c r="E7" s="265">
        <v>1</v>
      </c>
      <c r="F7" s="266"/>
      <c r="G7" s="265"/>
      <c r="H7" s="266"/>
      <c r="I7" s="265"/>
      <c r="J7" s="266"/>
      <c r="K7" s="7"/>
    </row>
    <row r="8" spans="1:11" ht="39" customHeight="1">
      <c r="A8" s="45" t="s">
        <v>141</v>
      </c>
      <c r="B8" s="125">
        <v>400</v>
      </c>
      <c r="C8" s="258">
        <f aca="true" t="shared" si="0" ref="C8:C14">E8+G8</f>
        <v>747.2</v>
      </c>
      <c r="D8" s="259"/>
      <c r="E8" s="256">
        <f>'Расходы (1)'!F25</f>
        <v>341.2</v>
      </c>
      <c r="F8" s="257"/>
      <c r="G8" s="256">
        <f>G10+G11+G12+G13+G14</f>
        <v>406</v>
      </c>
      <c r="H8" s="257"/>
      <c r="I8" s="256"/>
      <c r="J8" s="257"/>
      <c r="K8" s="7"/>
    </row>
    <row r="9" spans="1:11" ht="13.5" customHeight="1">
      <c r="A9" s="50" t="s">
        <v>142</v>
      </c>
      <c r="B9" s="126"/>
      <c r="C9" s="254">
        <f t="shared" si="0"/>
        <v>0</v>
      </c>
      <c r="D9" s="255"/>
      <c r="E9" s="258"/>
      <c r="F9" s="259"/>
      <c r="G9" s="258"/>
      <c r="H9" s="259"/>
      <c r="I9" s="258"/>
      <c r="J9" s="259"/>
      <c r="K9" s="7"/>
    </row>
    <row r="10" spans="1:11" ht="15" customHeight="1">
      <c r="A10" s="110" t="s">
        <v>119</v>
      </c>
      <c r="B10" s="127">
        <v>410</v>
      </c>
      <c r="C10" s="254">
        <f t="shared" si="0"/>
        <v>300.3</v>
      </c>
      <c r="D10" s="255"/>
      <c r="E10" s="254"/>
      <c r="F10" s="255"/>
      <c r="G10" s="254">
        <v>300.3</v>
      </c>
      <c r="H10" s="255"/>
      <c r="I10" s="254"/>
      <c r="J10" s="255"/>
      <c r="K10" s="7"/>
    </row>
    <row r="11" spans="1:11" ht="15" customHeight="1">
      <c r="A11" s="112" t="s">
        <v>121</v>
      </c>
      <c r="B11" s="128">
        <v>420</v>
      </c>
      <c r="C11" s="254">
        <f t="shared" si="0"/>
        <v>0</v>
      </c>
      <c r="D11" s="255"/>
      <c r="E11" s="256"/>
      <c r="F11" s="257"/>
      <c r="G11" s="256">
        <v>0</v>
      </c>
      <c r="H11" s="257"/>
      <c r="I11" s="256"/>
      <c r="J11" s="257"/>
      <c r="K11" s="7"/>
    </row>
    <row r="12" spans="1:11" ht="15" customHeight="1">
      <c r="A12" s="112" t="s">
        <v>123</v>
      </c>
      <c r="B12" s="128">
        <v>430</v>
      </c>
      <c r="C12" s="254">
        <f t="shared" si="0"/>
        <v>0</v>
      </c>
      <c r="D12" s="255"/>
      <c r="E12" s="256"/>
      <c r="F12" s="257"/>
      <c r="G12" s="256"/>
      <c r="H12" s="257"/>
      <c r="I12" s="256"/>
      <c r="J12" s="257"/>
      <c r="K12" s="7"/>
    </row>
    <row r="13" spans="1:11" ht="15" customHeight="1">
      <c r="A13" s="112" t="s">
        <v>125</v>
      </c>
      <c r="B13" s="128">
        <v>440</v>
      </c>
      <c r="C13" s="254">
        <f t="shared" si="0"/>
        <v>105.69999999999999</v>
      </c>
      <c r="D13" s="255"/>
      <c r="E13" s="256"/>
      <c r="F13" s="257"/>
      <c r="G13" s="256">
        <f>406-G10</f>
        <v>105.69999999999999</v>
      </c>
      <c r="H13" s="257"/>
      <c r="I13" s="256"/>
      <c r="J13" s="257"/>
      <c r="K13" s="7"/>
    </row>
    <row r="14" spans="1:11" ht="15" customHeight="1">
      <c r="A14" s="112" t="s">
        <v>127</v>
      </c>
      <c r="B14" s="129">
        <v>450</v>
      </c>
      <c r="C14" s="254">
        <f t="shared" si="0"/>
        <v>0</v>
      </c>
      <c r="D14" s="255"/>
      <c r="E14" s="273"/>
      <c r="F14" s="274"/>
      <c r="G14" s="273">
        <v>0</v>
      </c>
      <c r="H14" s="274"/>
      <c r="I14" s="273"/>
      <c r="J14" s="274"/>
      <c r="K14" s="7"/>
    </row>
    <row r="15" spans="1:11" ht="11.25" customHeight="1">
      <c r="A15" s="130"/>
      <c r="B15" s="131"/>
      <c r="C15" s="131"/>
      <c r="D15" s="131"/>
      <c r="E15" s="132"/>
      <c r="F15" s="132"/>
      <c r="G15" s="132"/>
      <c r="H15" s="132"/>
      <c r="I15" s="116"/>
      <c r="J15" s="116"/>
      <c r="K15" s="7"/>
    </row>
    <row r="16" spans="1:11" ht="35.25" customHeight="1">
      <c r="A16" s="240" t="s">
        <v>135</v>
      </c>
      <c r="B16" s="241"/>
      <c r="C16" s="241"/>
      <c r="D16" s="241"/>
      <c r="E16" s="241"/>
      <c r="F16" s="241"/>
      <c r="G16" s="241"/>
      <c r="H16" s="241"/>
      <c r="I16" s="241"/>
      <c r="J16" s="241"/>
      <c r="K16" s="7"/>
    </row>
  </sheetData>
  <sheetProtection/>
  <mergeCells count="45">
    <mergeCell ref="E13:F13"/>
    <mergeCell ref="E12:F12"/>
    <mergeCell ref="I12:J12"/>
    <mergeCell ref="A16:J16"/>
    <mergeCell ref="C12:D12"/>
    <mergeCell ref="C13:D13"/>
    <mergeCell ref="C14:D14"/>
    <mergeCell ref="G13:H13"/>
    <mergeCell ref="G12:H12"/>
    <mergeCell ref="G14:H14"/>
    <mergeCell ref="E14:F14"/>
    <mergeCell ref="I14:J14"/>
    <mergeCell ref="I7:J7"/>
    <mergeCell ref="G8:H8"/>
    <mergeCell ref="I8:J8"/>
    <mergeCell ref="G9:H9"/>
    <mergeCell ref="I9:J9"/>
    <mergeCell ref="I11:J11"/>
    <mergeCell ref="G11:H11"/>
    <mergeCell ref="I13:J13"/>
    <mergeCell ref="C6:D6"/>
    <mergeCell ref="C7:D7"/>
    <mergeCell ref="I6:J6"/>
    <mergeCell ref="I10:J10"/>
    <mergeCell ref="G10:H10"/>
    <mergeCell ref="E6:F6"/>
    <mergeCell ref="G6:H6"/>
    <mergeCell ref="E7:F7"/>
    <mergeCell ref="G7:H7"/>
    <mergeCell ref="C10:D10"/>
    <mergeCell ref="A2:J2"/>
    <mergeCell ref="E3:J3"/>
    <mergeCell ref="E4:F4"/>
    <mergeCell ref="G4:H4"/>
    <mergeCell ref="I4:J4"/>
    <mergeCell ref="A3:A5"/>
    <mergeCell ref="B3:B5"/>
    <mergeCell ref="C3:D5"/>
    <mergeCell ref="C11:D11"/>
    <mergeCell ref="E11:F11"/>
    <mergeCell ref="E8:F8"/>
    <mergeCell ref="E9:F9"/>
    <mergeCell ref="E10:F10"/>
    <mergeCell ref="C9:D9"/>
    <mergeCell ref="C8:D8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I19" sqref="I19"/>
    </sheetView>
  </sheetViews>
  <sheetFormatPr defaultColWidth="9.28125" defaultRowHeight="15"/>
  <cols>
    <col min="1" max="1" width="68.28125" style="1" customWidth="1"/>
    <col min="2" max="2" width="6.57421875" style="1" customWidth="1"/>
    <col min="3" max="3" width="17.28125" style="1" customWidth="1"/>
    <col min="4" max="4" width="17.7109375" style="1" customWidth="1"/>
    <col min="5" max="5" width="18.00390625" style="1" customWidth="1"/>
    <col min="6" max="6" width="17.28125" style="1" customWidth="1"/>
    <col min="7" max="7" width="17.7109375" style="1" customWidth="1"/>
    <col min="8" max="8" width="17.28125" style="1" customWidth="1"/>
    <col min="9" max="9" width="18.28125" style="1" customWidth="1"/>
    <col min="10" max="10" width="19.28125" style="1" customWidth="1"/>
    <col min="11" max="16384" width="9.28125" style="1" customWidth="1"/>
  </cols>
  <sheetData>
    <row r="1" spans="1:11" ht="16.5" customHeight="1">
      <c r="A1" s="117"/>
      <c r="B1" s="99"/>
      <c r="C1" s="99"/>
      <c r="D1" s="99"/>
      <c r="E1" s="99"/>
      <c r="F1" s="99"/>
      <c r="G1" s="99"/>
      <c r="H1" s="99"/>
      <c r="I1" s="100"/>
      <c r="J1" s="100" t="s">
        <v>143</v>
      </c>
      <c r="K1" s="7"/>
    </row>
    <row r="2" spans="1:11" ht="39.75" customHeight="1">
      <c r="A2" s="133"/>
      <c r="B2" s="134"/>
      <c r="C2" s="277" t="s">
        <v>144</v>
      </c>
      <c r="D2" s="278"/>
      <c r="E2" s="278"/>
      <c r="F2" s="278"/>
      <c r="G2" s="278"/>
      <c r="H2" s="278"/>
      <c r="I2" s="278"/>
      <c r="J2" s="135"/>
      <c r="K2" s="7"/>
    </row>
    <row r="3" spans="1:11" ht="25.5" customHeight="1">
      <c r="A3" s="248" t="s">
        <v>24</v>
      </c>
      <c r="B3" s="250"/>
      <c r="C3" s="250" t="s">
        <v>26</v>
      </c>
      <c r="D3" s="251"/>
      <c r="E3" s="262" t="s">
        <v>139</v>
      </c>
      <c r="F3" s="239"/>
      <c r="G3" s="239"/>
      <c r="H3" s="239"/>
      <c r="I3" s="239"/>
      <c r="J3" s="239"/>
      <c r="K3" s="7"/>
    </row>
    <row r="4" spans="1:11" ht="48" customHeight="1">
      <c r="A4" s="249"/>
      <c r="B4" s="251"/>
      <c r="C4" s="251"/>
      <c r="D4" s="251"/>
      <c r="E4" s="227" t="s">
        <v>28</v>
      </c>
      <c r="F4" s="228"/>
      <c r="G4" s="227" t="s">
        <v>29</v>
      </c>
      <c r="H4" s="228"/>
      <c r="I4" s="227"/>
      <c r="J4" s="228"/>
      <c r="K4" s="7"/>
    </row>
    <row r="5" spans="1:11" ht="32.25" customHeight="1">
      <c r="A5" s="249"/>
      <c r="B5" s="251"/>
      <c r="C5" s="39" t="s">
        <v>145</v>
      </c>
      <c r="D5" s="39" t="s">
        <v>146</v>
      </c>
      <c r="E5" s="39" t="s">
        <v>145</v>
      </c>
      <c r="F5" s="39" t="s">
        <v>146</v>
      </c>
      <c r="G5" s="39" t="s">
        <v>145</v>
      </c>
      <c r="H5" s="39" t="s">
        <v>146</v>
      </c>
      <c r="I5" s="39"/>
      <c r="J5" s="39"/>
      <c r="K5" s="7"/>
    </row>
    <row r="6" spans="1:11" ht="14.25" customHeight="1">
      <c r="A6" s="136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8">
        <v>10</v>
      </c>
      <c r="K6" s="7"/>
    </row>
    <row r="7" spans="1:11" ht="35.25" customHeight="1">
      <c r="A7" s="139" t="s">
        <v>147</v>
      </c>
      <c r="B7" s="140">
        <v>460</v>
      </c>
      <c r="C7" s="141"/>
      <c r="D7" s="141"/>
      <c r="E7" s="141"/>
      <c r="F7" s="141"/>
      <c r="G7" s="141"/>
      <c r="H7" s="141"/>
      <c r="I7" s="141"/>
      <c r="J7" s="141"/>
      <c r="K7" s="7"/>
    </row>
    <row r="8" spans="1:11" ht="38.25" customHeight="1">
      <c r="A8" s="142" t="s">
        <v>148</v>
      </c>
      <c r="B8" s="128">
        <v>470</v>
      </c>
      <c r="C8" s="143"/>
      <c r="D8" s="143"/>
      <c r="E8" s="143"/>
      <c r="F8" s="143"/>
      <c r="G8" s="143"/>
      <c r="H8" s="143"/>
      <c r="I8" s="143"/>
      <c r="J8" s="143"/>
      <c r="K8" s="7"/>
    </row>
    <row r="9" spans="1:11" ht="42" customHeight="1">
      <c r="A9" s="139" t="s">
        <v>149</v>
      </c>
      <c r="B9" s="128">
        <v>480</v>
      </c>
      <c r="C9" s="143"/>
      <c r="D9" s="143"/>
      <c r="E9" s="143"/>
      <c r="F9" s="143"/>
      <c r="G9" s="143"/>
      <c r="H9" s="143"/>
      <c r="I9" s="143"/>
      <c r="J9" s="143"/>
      <c r="K9" s="7"/>
    </row>
    <row r="10" spans="1:11" ht="48.75" customHeight="1">
      <c r="A10" s="139" t="s">
        <v>150</v>
      </c>
      <c r="B10" s="128">
        <v>490</v>
      </c>
      <c r="C10" s="143"/>
      <c r="D10" s="143"/>
      <c r="E10" s="143"/>
      <c r="F10" s="143"/>
      <c r="G10" s="143"/>
      <c r="H10" s="143"/>
      <c r="I10" s="143"/>
      <c r="J10" s="143"/>
      <c r="K10" s="7"/>
    </row>
    <row r="11" spans="1:11" ht="50.25" customHeight="1">
      <c r="A11" s="142" t="s">
        <v>151</v>
      </c>
      <c r="B11" s="129">
        <v>500</v>
      </c>
      <c r="C11" s="144"/>
      <c r="D11" s="144"/>
      <c r="E11" s="144"/>
      <c r="F11" s="144"/>
      <c r="G11" s="144"/>
      <c r="H11" s="144"/>
      <c r="I11" s="144"/>
      <c r="J11" s="144"/>
      <c r="K11" s="7"/>
    </row>
    <row r="12" spans="1:11" ht="31.5" customHeight="1">
      <c r="A12" s="145"/>
      <c r="B12" s="146"/>
      <c r="C12" s="279" t="s">
        <v>152</v>
      </c>
      <c r="D12" s="280"/>
      <c r="E12" s="280"/>
      <c r="F12" s="280"/>
      <c r="G12" s="280"/>
      <c r="H12" s="280"/>
      <c r="I12" s="280"/>
      <c r="J12" s="147"/>
      <c r="K12" s="7"/>
    </row>
    <row r="13" spans="1:11" ht="25.5" customHeight="1">
      <c r="A13" s="248" t="s">
        <v>24</v>
      </c>
      <c r="B13" s="250"/>
      <c r="C13" s="250" t="s">
        <v>26</v>
      </c>
      <c r="D13" s="251"/>
      <c r="E13" s="262" t="s">
        <v>139</v>
      </c>
      <c r="F13" s="239"/>
      <c r="G13" s="239"/>
      <c r="H13" s="239"/>
      <c r="I13" s="239"/>
      <c r="J13" s="239"/>
      <c r="K13" s="7"/>
    </row>
    <row r="14" spans="1:11" ht="48" customHeight="1">
      <c r="A14" s="249"/>
      <c r="B14" s="251"/>
      <c r="C14" s="251"/>
      <c r="D14" s="251"/>
      <c r="E14" s="227" t="s">
        <v>28</v>
      </c>
      <c r="F14" s="228"/>
      <c r="G14" s="227" t="s">
        <v>29</v>
      </c>
      <c r="H14" s="228"/>
      <c r="I14" s="227"/>
      <c r="J14" s="228"/>
      <c r="K14" s="7"/>
    </row>
    <row r="15" spans="1:11" ht="33" customHeight="1">
      <c r="A15" s="249"/>
      <c r="B15" s="251"/>
      <c r="C15" s="39" t="s">
        <v>145</v>
      </c>
      <c r="D15" s="39" t="s">
        <v>146</v>
      </c>
      <c r="E15" s="39" t="s">
        <v>145</v>
      </c>
      <c r="F15" s="39" t="s">
        <v>146</v>
      </c>
      <c r="G15" s="39" t="s">
        <v>145</v>
      </c>
      <c r="H15" s="39" t="s">
        <v>146</v>
      </c>
      <c r="I15" s="39"/>
      <c r="J15" s="39"/>
      <c r="K15" s="7"/>
    </row>
    <row r="16" spans="1:11" ht="14.25" customHeight="1">
      <c r="A16" s="136">
        <v>1</v>
      </c>
      <c r="B16" s="137">
        <v>2</v>
      </c>
      <c r="C16" s="137">
        <v>3</v>
      </c>
      <c r="D16" s="137">
        <v>4</v>
      </c>
      <c r="E16" s="137">
        <v>5</v>
      </c>
      <c r="F16" s="137">
        <v>6</v>
      </c>
      <c r="G16" s="137">
        <v>7</v>
      </c>
      <c r="H16" s="137">
        <v>8</v>
      </c>
      <c r="I16" s="137">
        <v>9</v>
      </c>
      <c r="J16" s="138">
        <v>10</v>
      </c>
      <c r="K16" s="7"/>
    </row>
    <row r="17" spans="1:11" ht="42" customHeight="1">
      <c r="A17" s="139" t="s">
        <v>153</v>
      </c>
      <c r="B17" s="140">
        <v>510</v>
      </c>
      <c r="C17" s="141"/>
      <c r="D17" s="141"/>
      <c r="E17" s="141"/>
      <c r="F17" s="141"/>
      <c r="G17" s="141"/>
      <c r="H17" s="141"/>
      <c r="I17" s="141"/>
      <c r="J17" s="141"/>
      <c r="K17" s="7"/>
    </row>
    <row r="18" spans="1:11" ht="41.25" customHeight="1">
      <c r="A18" s="142" t="s">
        <v>154</v>
      </c>
      <c r="B18" s="128">
        <v>520</v>
      </c>
      <c r="C18" s="143"/>
      <c r="D18" s="143"/>
      <c r="E18" s="143"/>
      <c r="F18" s="143"/>
      <c r="G18" s="143"/>
      <c r="H18" s="143"/>
      <c r="I18" s="143"/>
      <c r="J18" s="143"/>
      <c r="K18" s="7"/>
    </row>
    <row r="19" spans="1:11" ht="45.75" customHeight="1">
      <c r="A19" s="139" t="s">
        <v>155</v>
      </c>
      <c r="B19" s="128">
        <v>530</v>
      </c>
      <c r="C19" s="143"/>
      <c r="D19" s="143"/>
      <c r="E19" s="143"/>
      <c r="F19" s="143"/>
      <c r="G19" s="143"/>
      <c r="H19" s="143"/>
      <c r="I19" s="143"/>
      <c r="J19" s="143"/>
      <c r="K19" s="7"/>
    </row>
    <row r="20" spans="1:11" ht="56.25" customHeight="1">
      <c r="A20" s="139" t="s">
        <v>156</v>
      </c>
      <c r="B20" s="128">
        <v>540</v>
      </c>
      <c r="C20" s="143"/>
      <c r="D20" s="143"/>
      <c r="E20" s="143"/>
      <c r="F20" s="143"/>
      <c r="G20" s="143"/>
      <c r="H20" s="143"/>
      <c r="I20" s="143"/>
      <c r="J20" s="143"/>
      <c r="K20" s="7"/>
    </row>
    <row r="21" spans="1:11" ht="51" customHeight="1">
      <c r="A21" s="142" t="s">
        <v>157</v>
      </c>
      <c r="B21" s="129">
        <v>550</v>
      </c>
      <c r="C21" s="144"/>
      <c r="D21" s="144"/>
      <c r="E21" s="144"/>
      <c r="F21" s="144"/>
      <c r="G21" s="144"/>
      <c r="H21" s="144"/>
      <c r="I21" s="144"/>
      <c r="J21" s="144"/>
      <c r="K21" s="7"/>
    </row>
    <row r="22" spans="1:11" ht="11.25" customHeight="1">
      <c r="A22" s="130"/>
      <c r="B22" s="131"/>
      <c r="C22" s="131"/>
      <c r="D22" s="131"/>
      <c r="E22" s="132"/>
      <c r="F22" s="132"/>
      <c r="G22" s="132"/>
      <c r="H22" s="132"/>
      <c r="I22" s="116"/>
      <c r="J22" s="116"/>
      <c r="K22" s="7"/>
    </row>
    <row r="23" spans="1:11" ht="35.25" customHeight="1">
      <c r="A23" s="240" t="s">
        <v>135</v>
      </c>
      <c r="B23" s="241"/>
      <c r="C23" s="241"/>
      <c r="D23" s="241"/>
      <c r="E23" s="241"/>
      <c r="F23" s="241"/>
      <c r="G23" s="241"/>
      <c r="H23" s="241"/>
      <c r="I23" s="241"/>
      <c r="J23" s="241"/>
      <c r="K23" s="7"/>
    </row>
    <row r="24" spans="1:11" ht="15" hidden="1">
      <c r="A24" s="148" t="s">
        <v>158</v>
      </c>
      <c r="B24" s="148"/>
      <c r="C24" s="148"/>
      <c r="D24" s="148"/>
      <c r="E24" s="148"/>
      <c r="F24" s="148"/>
      <c r="G24" s="149"/>
      <c r="H24" s="149"/>
      <c r="I24" s="149"/>
      <c r="J24" s="149"/>
      <c r="K24" s="7"/>
    </row>
    <row r="25" spans="1:11" ht="15" hidden="1">
      <c r="A25" s="275" t="s">
        <v>158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7"/>
    </row>
    <row r="26" spans="1:11" ht="15" hidden="1">
      <c r="A26" s="150" t="s">
        <v>158</v>
      </c>
      <c r="B26" s="150"/>
      <c r="C26" s="150"/>
      <c r="D26" s="150"/>
      <c r="E26" s="150"/>
      <c r="F26" s="150"/>
      <c r="G26" s="151"/>
      <c r="H26" s="151"/>
      <c r="I26" s="151"/>
      <c r="J26" s="151"/>
      <c r="K26" s="7"/>
    </row>
  </sheetData>
  <sheetProtection/>
  <mergeCells count="18">
    <mergeCell ref="A25:J25"/>
    <mergeCell ref="C2:I2"/>
    <mergeCell ref="A3:A5"/>
    <mergeCell ref="B3:B5"/>
    <mergeCell ref="C3:D4"/>
    <mergeCell ref="E3:J3"/>
    <mergeCell ref="E4:F4"/>
    <mergeCell ref="G4:H4"/>
    <mergeCell ref="I4:J4"/>
    <mergeCell ref="C12:I12"/>
    <mergeCell ref="E14:F14"/>
    <mergeCell ref="G14:H14"/>
    <mergeCell ref="A23:J23"/>
    <mergeCell ref="I14:J14"/>
    <mergeCell ref="A13:A15"/>
    <mergeCell ref="B13:B15"/>
    <mergeCell ref="C13:D14"/>
    <mergeCell ref="E13:J13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BUD2\1</dc:creator>
  <cp:keywords/>
  <dc:description/>
  <cp:lastModifiedBy>Воробьева Н.Н.</cp:lastModifiedBy>
  <dcterms:created xsi:type="dcterms:W3CDTF">2019-10-28T08:56:31Z</dcterms:created>
  <dcterms:modified xsi:type="dcterms:W3CDTF">2023-01-17T10:52:37Z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0503075G_20180601_2.xlsx</vt:lpwstr>
  </property>
  <property fmtid="{D5CDD505-2E9C-101B-9397-08002B2CF9AE}" pid="3" name="Название отчета">
    <vt:lpwstr>0503075G_20180601_2.xlsx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f09022_01</vt:lpwstr>
  </property>
  <property fmtid="{D5CDD505-2E9C-101B-9397-08002B2CF9AE}" pid="10" name="Шаблон">
    <vt:lpwstr>0503075G_20180601</vt:lpwstr>
  </property>
  <property fmtid="{D5CDD505-2E9C-101B-9397-08002B2CF9AE}" pid="11" name="Локальная база">
    <vt:lpwstr>не используется</vt:lpwstr>
  </property>
</Properties>
</file>